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kWh" sheetId="1" r:id="rId1"/>
    <sheet name="Customer Count" sheetId="2" r:id="rId2"/>
  </sheets>
  <definedNames/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7" authorId="0">
      <text>
        <r>
          <rPr>
            <sz val="8"/>
            <rFont val="Tahoma"/>
            <family val="0"/>
          </rPr>
          <t>[Microsoft JET Created Table]01310070707070707070707070707</t>
        </r>
      </text>
    </comment>
  </commentList>
</comments>
</file>

<file path=xl/sharedStrings.xml><?xml version="1.0" encoding="utf-8"?>
<sst xmlns="http://schemas.openxmlformats.org/spreadsheetml/2006/main" count="77" uniqueCount="55">
  <si>
    <t>Central Maine Power Company</t>
  </si>
  <si>
    <t>2000 Total Customers</t>
  </si>
  <si>
    <t>Targeted Rates &amp; Contract Customers in the Core Rate Class They Would Have Been in Absent the Targeted Rates</t>
  </si>
  <si>
    <t>Standard Offer Bid Package</t>
  </si>
  <si>
    <t>Core Class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</si>
  <si>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</si>
  <si>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</si>
  <si>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</si>
  <si>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</si>
  <si>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</si>
  <si>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</si>
  <si>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</si>
  <si>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</si>
  <si>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</si>
  <si>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</si>
  <si>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</si>
  <si>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</si>
  <si>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</si>
  <si>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MGS-S</t>
  </si>
  <si>
    <t>MGS-P</t>
  </si>
  <si>
    <t>IGS-S</t>
  </si>
  <si>
    <t>IGS-P</t>
  </si>
  <si>
    <t>LGS-S</t>
  </si>
  <si>
    <t>LGS-P</t>
  </si>
  <si>
    <t>LGS-ST</t>
  </si>
  <si>
    <t>LGS-T</t>
  </si>
  <si>
    <t>Total Medium Non-Residential</t>
  </si>
  <si>
    <t>Total Large Non-Residential</t>
  </si>
  <si>
    <t>2000 Total kWh</t>
  </si>
  <si>
    <t xml:space="preserve">Targeted Rates &amp; Contract Customers in the Core Rate Class </t>
  </si>
  <si>
    <t>They Would Have Been in Absent the Targeted Rates</t>
  </si>
  <si>
    <t>Class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</si>
  <si>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</si>
  <si>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</si>
  <si>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</si>
  <si>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</si>
  <si>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</si>
  <si>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</si>
  <si>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</si>
  <si>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</si>
  <si>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</si>
  <si>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</si>
  <si>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</si>
  <si>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</si>
  <si>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</t>
  </si>
  <si>
    <t>A-TOU</t>
  </si>
  <si>
    <t>ALM</t>
  </si>
  <si>
    <t>AL</t>
  </si>
  <si>
    <t>Total Residential</t>
  </si>
  <si>
    <t>SGS</t>
  </si>
  <si>
    <t>SL</t>
  </si>
  <si>
    <t>Total Residential &amp; Small Non-Residential</t>
  </si>
  <si>
    <t>N</t>
  </si>
  <si>
    <t>Total Retail Sales</t>
  </si>
  <si>
    <t>A-LM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</si>
</sst>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21" applyFont="1" applyBorder="1">
      <alignment/>
      <protection/>
    </xf>
    <xf numFmtId="0" fontId="1" fillId="0" borderId="0" xfId="19" applyFont="1" applyFill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0" fillId="0" borderId="0" xfId="19">
      <alignment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1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6" fillId="0" borderId="4" xfId="20" applyFont="1" applyFill="1" applyBorder="1" applyAlignment="1">
      <alignment horizontal="left" wrapText="1"/>
      <protection/>
    </xf>
    <xf numFmtId="3" fontId="0" fillId="0" borderId="0" xfId="19" applyNumberFormat="1" applyBorder="1">
      <alignment/>
      <protection/>
    </xf>
    <xf numFmtId="3" fontId="0" fillId="0" borderId="5" xfId="19" applyNumberFormat="1" applyBorder="1">
      <alignment/>
      <protection/>
    </xf>
    <xf numFmtId="3" fontId="0" fillId="0" borderId="2" xfId="19" applyNumberFormat="1" applyBorder="1">
      <alignment/>
      <protection/>
    </xf>
    <xf numFmtId="3" fontId="0" fillId="0" borderId="3" xfId="19" applyNumberFormat="1" applyBorder="1">
      <alignment/>
      <protection/>
    </xf>
    <xf numFmtId="3" fontId="0" fillId="0" borderId="0" xfId="19" applyNumberFormat="1">
      <alignment/>
      <protection/>
    </xf>
    <xf numFmtId="0" fontId="4" fillId="0" borderId="0" xfId="19" applyFont="1">
      <alignment/>
      <protection/>
    </xf>
    <xf numFmtId="0" fontId="0" fillId="0" borderId="1" xfId="19" applyFont="1" applyBorder="1">
      <alignment/>
      <protection/>
    </xf>
    <xf numFmtId="0" fontId="6" fillId="0" borderId="1" xfId="20" applyFont="1" applyFill="1" applyBorder="1" applyAlignment="1">
      <alignment horizontal="left" wrapText="1"/>
      <protection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164" fontId="2" fillId="0" borderId="5" xfId="15" applyNumberFormat="1" applyFill="1" applyBorder="1" applyAlignment="1">
      <alignment/>
    </xf>
    <xf numFmtId="0" fontId="0" fillId="0" borderId="4" xfId="0" applyFont="1" applyBorder="1" applyAlignment="1">
      <alignment/>
    </xf>
    <xf numFmtId="164" fontId="2" fillId="0" borderId="5" xfId="15" applyNumberFormat="1" applyBorder="1" applyAlignment="1">
      <alignment/>
    </xf>
    <xf numFmtId="37" fontId="0" fillId="0" borderId="3" xfId="0" applyNumberFormat="1" applyFont="1" applyBorder="1" applyAlignment="1">
      <alignment/>
    </xf>
    <xf numFmtId="164" fontId="2" fillId="0" borderId="1" xfId="15" applyNumberFormat="1" applyFill="1" applyBorder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5" xfId="15" applyNumberFormat="1" applyFont="1" applyFill="1" applyBorder="1" applyAlignment="1">
      <alignment/>
    </xf>
    <xf numFmtId="0" fontId="2" fillId="0" borderId="0" xfId="0" applyFont="1" applyAlignment="1">
      <alignment/>
    </xf>
    <xf numFmtId="164" fontId="2" fillId="0" borderId="5" xfId="15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3" xfId="15" applyNumberFormat="1" applyFill="1" applyBorder="1" applyAlignment="1">
      <alignment/>
    </xf>
    <xf numFmtId="164" fontId="2" fillId="0" borderId="0" xfId="15" applyNumberForma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llinCoreRecalculated2" xfId="19"/>
    <cellStyle name="Normal_Sheet1" xfId="20"/>
    <cellStyle name="Normal_SO count and KWH 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 topLeftCell="C1">
      <selection activeCell="H13" sqref="H13"/>
    </sheetView>
  </sheetViews>
  <sheetFormatPr defaultColWidth="9.140625" defaultRowHeight="12.75"/>
  <cols>
    <col min="1" max="1" width="35.57421875" style="4" customWidth="1"/>
    <col min="2" max="9" width="11.140625" style="4" customWidth="1"/>
    <col min="10" max="10" width="11.00390625" style="4" customWidth="1"/>
    <col min="11" max="12" width="11.140625" style="4" customWidth="1"/>
    <col min="13" max="13" width="11.28125" style="4" customWidth="1"/>
    <col min="14" max="14" width="12.7109375" style="4" customWidth="1"/>
    <col min="15" max="16384" width="9.140625" style="4" customWidth="1"/>
  </cols>
  <sheetData>
    <row r="1" spans="1:14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5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5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5" t="s">
        <v>30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ht="12.75" customHeight="1"/>
    <row r="7" ht="12.75" customHeight="1"/>
    <row r="8" spans="1:14" ht="12.75" customHeight="1">
      <c r="A8" s="6" t="s">
        <v>31</v>
      </c>
      <c r="B8" s="7" t="s">
        <v>32</v>
      </c>
      <c r="C8" s="7" t="s">
        <v>33</v>
      </c>
      <c r="D8" s="7" t="s">
        <v>34</v>
      </c>
      <c r="E8" s="7" t="s">
        <v>35</v>
      </c>
      <c r="F8" s="7" t="s">
        <v>9</v>
      </c>
      <c r="G8" s="7" t="s">
        <v>36</v>
      </c>
      <c r="H8" s="7" t="s">
        <v>37</v>
      </c>
      <c r="I8" s="7" t="s">
        <v>38</v>
      </c>
      <c r="J8" s="7" t="s">
        <v>39</v>
      </c>
      <c r="K8" s="7" t="s">
        <v>40</v>
      </c>
      <c r="L8" s="7" t="s">
        <v>41</v>
      </c>
      <c r="M8" s="7" t="s">
        <v>42</v>
      </c>
      <c r="N8" s="8" t="s">
        <v>43</v>
      </c>
    </row>
    <row r="9" spans="1:14" ht="12.75" customHeight="1">
      <c r="A9" s="9" t="s">
        <v>44</v>
      </c>
      <c r="B9" s="10">
        <v>267148066</v>
      </c>
      <c r="C9" s="10">
        <v>258740432</v>
      </c>
      <c r="D9" s="10">
        <v>235835884</v>
      </c>
      <c r="E9" s="10">
        <v>219256363</v>
      </c>
      <c r="F9" s="10">
        <v>212605980</v>
      </c>
      <c r="G9" s="10">
        <v>212764248</v>
      </c>
      <c r="H9" s="10"/>
      <c r="I9" s="10"/>
      <c r="J9" s="10"/>
      <c r="K9" s="10"/>
      <c r="L9" s="10"/>
      <c r="M9" s="10"/>
      <c r="N9" s="11">
        <f>SUM(B9:M9)</f>
        <v>1406350973</v>
      </c>
    </row>
    <row r="10" spans="1:14" ht="12.75" customHeight="1">
      <c r="A10" s="9" t="s">
        <v>45</v>
      </c>
      <c r="B10" s="10">
        <v>22024360</v>
      </c>
      <c r="C10" s="10">
        <v>22628028</v>
      </c>
      <c r="D10" s="10">
        <v>18397059</v>
      </c>
      <c r="E10" s="10">
        <v>12102000</v>
      </c>
      <c r="F10" s="10">
        <v>10105823</v>
      </c>
      <c r="G10" s="10">
        <v>8781640</v>
      </c>
      <c r="H10" s="10"/>
      <c r="I10" s="10"/>
      <c r="J10" s="10"/>
      <c r="K10" s="10"/>
      <c r="L10" s="10"/>
      <c r="M10" s="10"/>
      <c r="N10" s="11">
        <f>SUM(B10:M10)</f>
        <v>94038910</v>
      </c>
    </row>
    <row r="11" spans="1:14" ht="12.75" customHeight="1">
      <c r="A11" s="9" t="s">
        <v>46</v>
      </c>
      <c r="B11" s="10">
        <v>257086</v>
      </c>
      <c r="C11" s="10">
        <v>290113</v>
      </c>
      <c r="D11" s="10">
        <v>228414</v>
      </c>
      <c r="E11" s="10">
        <v>143109</v>
      </c>
      <c r="F11" s="10">
        <v>101940</v>
      </c>
      <c r="G11" s="10">
        <v>45402</v>
      </c>
      <c r="H11" s="10"/>
      <c r="I11" s="10"/>
      <c r="J11" s="10"/>
      <c r="K11" s="10"/>
      <c r="L11" s="10"/>
      <c r="M11" s="10"/>
      <c r="N11" s="11">
        <f>SUM(B11:M11)</f>
        <v>1066064</v>
      </c>
    </row>
    <row r="12" spans="1:14" ht="12.75" customHeight="1">
      <c r="A12" s="9" t="s">
        <v>47</v>
      </c>
      <c r="B12" s="10">
        <v>759714</v>
      </c>
      <c r="C12" s="10">
        <v>768966</v>
      </c>
      <c r="D12" s="10">
        <v>772040</v>
      </c>
      <c r="E12" s="10">
        <v>765186</v>
      </c>
      <c r="F12" s="10">
        <v>759845</v>
      </c>
      <c r="G12" s="10">
        <v>748440</v>
      </c>
      <c r="H12" s="10"/>
      <c r="I12" s="10"/>
      <c r="J12" s="10"/>
      <c r="K12" s="10"/>
      <c r="L12" s="10"/>
      <c r="M12" s="10"/>
      <c r="N12" s="11">
        <f>SUM(B12:M12)</f>
        <v>4574191</v>
      </c>
    </row>
    <row r="13" spans="1:14" ht="12.75" customHeight="1">
      <c r="A13" s="17" t="s">
        <v>48</v>
      </c>
      <c r="B13" s="12">
        <f>SUM(B9:B12)</f>
        <v>290189226</v>
      </c>
      <c r="C13" s="12">
        <f aca="true" t="shared" si="0" ref="C13:H13">SUM(C9:C12)</f>
        <v>282427539</v>
      </c>
      <c r="D13" s="12">
        <f t="shared" si="0"/>
        <v>255233397</v>
      </c>
      <c r="E13" s="12">
        <f t="shared" si="0"/>
        <v>232266658</v>
      </c>
      <c r="F13" s="12">
        <f t="shared" si="0"/>
        <v>223573588</v>
      </c>
      <c r="G13" s="12">
        <f t="shared" si="0"/>
        <v>222339730</v>
      </c>
      <c r="H13" s="12"/>
      <c r="I13" s="12"/>
      <c r="J13" s="12"/>
      <c r="K13" s="12"/>
      <c r="L13" s="12"/>
      <c r="M13" s="12"/>
      <c r="N13" s="13">
        <v>1506030138</v>
      </c>
    </row>
    <row r="14" spans="1:14" ht="12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ht="12.75" customHeight="1">
      <c r="A15" s="9" t="s">
        <v>49</v>
      </c>
      <c r="B15" s="10">
        <v>39887114</v>
      </c>
      <c r="C15" s="10">
        <v>41675910</v>
      </c>
      <c r="D15" s="10">
        <v>38023927</v>
      </c>
      <c r="E15" s="10">
        <v>34894137</v>
      </c>
      <c r="F15" s="10">
        <v>34230387</v>
      </c>
      <c r="G15" s="10">
        <v>35413283</v>
      </c>
      <c r="H15" s="10"/>
      <c r="I15" s="10"/>
      <c r="J15" s="10"/>
      <c r="K15" s="10"/>
      <c r="L15" s="10"/>
      <c r="M15" s="10"/>
      <c r="N15" s="11">
        <f>SUM(B15:M15)</f>
        <v>224124758</v>
      </c>
    </row>
    <row r="16" spans="1:14" ht="12.75" customHeight="1">
      <c r="A16" s="9" t="s">
        <v>50</v>
      </c>
      <c r="B16" s="10">
        <v>2148076</v>
      </c>
      <c r="C16" s="10">
        <v>2263404</v>
      </c>
      <c r="D16" s="10">
        <v>2060909</v>
      </c>
      <c r="E16" s="10">
        <v>2149162</v>
      </c>
      <c r="F16" s="10">
        <v>2148354</v>
      </c>
      <c r="G16" s="10">
        <v>2144262</v>
      </c>
      <c r="H16" s="10"/>
      <c r="I16" s="10"/>
      <c r="J16" s="10"/>
      <c r="K16" s="10"/>
      <c r="L16" s="10"/>
      <c r="M16" s="10"/>
      <c r="N16" s="11">
        <f>SUM(B16:M16)</f>
        <v>12914167</v>
      </c>
    </row>
    <row r="17" spans="1:14" ht="12.75" customHeight="1">
      <c r="A17" s="17" t="s">
        <v>51</v>
      </c>
      <c r="B17" s="12">
        <f>SUM(B13:B16)</f>
        <v>332224416</v>
      </c>
      <c r="C17" s="12">
        <f>+C16+C15+C13</f>
        <v>326366853</v>
      </c>
      <c r="D17" s="12">
        <f>+D16+D15+D13</f>
        <v>295318233</v>
      </c>
      <c r="E17" s="12">
        <f>+E16+E15+E13</f>
        <v>269309957</v>
      </c>
      <c r="F17" s="12">
        <f>+F16+F15+F13</f>
        <v>259952329</v>
      </c>
      <c r="G17" s="12">
        <f>+G16+G15+G13</f>
        <v>259897275</v>
      </c>
      <c r="H17" s="12"/>
      <c r="I17" s="12"/>
      <c r="J17" s="12"/>
      <c r="K17" s="12"/>
      <c r="L17" s="12"/>
      <c r="M17" s="12"/>
      <c r="N17" s="13">
        <f>+N16+N15+N13</f>
        <v>1743069063</v>
      </c>
    </row>
    <row r="18" spans="1:14" ht="12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ht="12.75" customHeight="1">
      <c r="A19" s="9" t="s">
        <v>18</v>
      </c>
      <c r="B19" s="10">
        <v>138888279.99999997</v>
      </c>
      <c r="C19" s="10">
        <v>141792599</v>
      </c>
      <c r="D19" s="10">
        <v>135835626</v>
      </c>
      <c r="E19" s="10">
        <v>130106602.99999999</v>
      </c>
      <c r="F19" s="10">
        <v>132406444</v>
      </c>
      <c r="G19" s="10">
        <v>136782221</v>
      </c>
      <c r="H19" s="10"/>
      <c r="I19" s="10"/>
      <c r="J19" s="10"/>
      <c r="K19" s="10"/>
      <c r="L19" s="10"/>
      <c r="M19" s="10"/>
      <c r="N19" s="11">
        <f>SUM(B19:M19)</f>
        <v>815811773</v>
      </c>
    </row>
    <row r="20" spans="1:14" ht="12.75" customHeight="1">
      <c r="A20" s="9" t="s">
        <v>19</v>
      </c>
      <c r="B20" s="10">
        <v>6320490</v>
      </c>
      <c r="C20" s="10">
        <v>6720780</v>
      </c>
      <c r="D20" s="10">
        <v>5645884</v>
      </c>
      <c r="E20" s="10">
        <v>5281642</v>
      </c>
      <c r="F20" s="10">
        <v>5708989</v>
      </c>
      <c r="G20" s="10">
        <v>5453445</v>
      </c>
      <c r="H20" s="10"/>
      <c r="I20" s="10"/>
      <c r="J20" s="10"/>
      <c r="K20" s="10"/>
      <c r="L20" s="10"/>
      <c r="M20" s="10"/>
      <c r="N20" s="11">
        <f>SUM(B20:M20)</f>
        <v>35131230</v>
      </c>
    </row>
    <row r="21" spans="1:14" ht="12.75" customHeight="1">
      <c r="A21" s="9" t="s">
        <v>52</v>
      </c>
      <c r="B21" s="10">
        <v>80</v>
      </c>
      <c r="C21" s="10">
        <v>80</v>
      </c>
      <c r="D21" s="10">
        <v>100</v>
      </c>
      <c r="E21" s="10">
        <v>100</v>
      </c>
      <c r="F21" s="10">
        <v>100</v>
      </c>
      <c r="G21" s="10">
        <v>90</v>
      </c>
      <c r="H21" s="10"/>
      <c r="I21" s="10"/>
      <c r="J21" s="10"/>
      <c r="K21" s="10"/>
      <c r="L21" s="10"/>
      <c r="M21" s="10"/>
      <c r="N21" s="11">
        <f>SUM(B21:M21)</f>
        <v>550</v>
      </c>
    </row>
    <row r="22" spans="1:14" ht="12.75" customHeight="1">
      <c r="A22" s="1" t="s">
        <v>26</v>
      </c>
      <c r="B22" s="12">
        <f aca="true" t="shared" si="1" ref="B22:G22">SUM(B19:B21)</f>
        <v>145208849.99999997</v>
      </c>
      <c r="C22" s="12">
        <f t="shared" si="1"/>
        <v>148513459</v>
      </c>
      <c r="D22" s="12">
        <f t="shared" si="1"/>
        <v>141481610</v>
      </c>
      <c r="E22" s="12">
        <f t="shared" si="1"/>
        <v>135388345</v>
      </c>
      <c r="F22" s="12">
        <f t="shared" si="1"/>
        <v>138115533</v>
      </c>
      <c r="G22" s="12">
        <f t="shared" si="1"/>
        <v>142235756</v>
      </c>
      <c r="H22" s="12"/>
      <c r="I22" s="12"/>
      <c r="J22" s="12"/>
      <c r="K22" s="12"/>
      <c r="L22" s="12"/>
      <c r="M22" s="12"/>
      <c r="N22" s="13">
        <f>SUM(N19:N21)</f>
        <v>850943553</v>
      </c>
    </row>
    <row r="23" spans="1:14" ht="12.7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</row>
    <row r="24" spans="1:14" ht="12.75" customHeight="1">
      <c r="A24" s="9" t="s">
        <v>20</v>
      </c>
      <c r="B24" s="10">
        <v>30138120</v>
      </c>
      <c r="C24" s="10">
        <v>29948010</v>
      </c>
      <c r="D24" s="10">
        <v>29486090</v>
      </c>
      <c r="E24" s="10">
        <v>28897220.000000004</v>
      </c>
      <c r="F24" s="10">
        <v>28688730</v>
      </c>
      <c r="G24" s="10">
        <v>30276190</v>
      </c>
      <c r="H24" s="10"/>
      <c r="I24" s="10"/>
      <c r="J24" s="10"/>
      <c r="K24" s="10"/>
      <c r="L24" s="10"/>
      <c r="M24" s="10"/>
      <c r="N24" s="11">
        <f aca="true" t="shared" si="2" ref="N24:N29">SUM(B24:M24)</f>
        <v>177434360</v>
      </c>
    </row>
    <row r="25" spans="1:14" ht="12.75" customHeight="1">
      <c r="A25" s="9" t="s">
        <v>21</v>
      </c>
      <c r="B25" s="10">
        <v>19241684</v>
      </c>
      <c r="C25" s="10">
        <v>20599720</v>
      </c>
      <c r="D25" s="10">
        <v>21049732.000000004</v>
      </c>
      <c r="E25" s="10">
        <v>19272668</v>
      </c>
      <c r="F25" s="10">
        <v>19755288</v>
      </c>
      <c r="G25" s="10">
        <v>20102118</v>
      </c>
      <c r="H25" s="10"/>
      <c r="I25" s="10"/>
      <c r="J25" s="10"/>
      <c r="K25" s="10"/>
      <c r="L25" s="10"/>
      <c r="M25" s="10"/>
      <c r="N25" s="11">
        <f t="shared" si="2"/>
        <v>120021210</v>
      </c>
    </row>
    <row r="26" spans="1:14" ht="12.75" customHeight="1">
      <c r="A26" s="9" t="s">
        <v>22</v>
      </c>
      <c r="B26" s="10">
        <v>7784577</v>
      </c>
      <c r="C26" s="10">
        <v>7977696</v>
      </c>
      <c r="D26" s="10">
        <v>8520288</v>
      </c>
      <c r="E26" s="10">
        <v>8182090</v>
      </c>
      <c r="F26" s="10">
        <v>7666744</v>
      </c>
      <c r="G26" s="10">
        <v>7892333</v>
      </c>
      <c r="H26" s="10"/>
      <c r="I26" s="10"/>
      <c r="J26" s="10"/>
      <c r="K26" s="10"/>
      <c r="L26" s="10"/>
      <c r="M26" s="10"/>
      <c r="N26" s="11">
        <f t="shared" si="2"/>
        <v>48023728</v>
      </c>
    </row>
    <row r="27" spans="1:14" ht="12.75" customHeight="1">
      <c r="A27" s="9" t="s">
        <v>23</v>
      </c>
      <c r="B27" s="10">
        <v>51541326</v>
      </c>
      <c r="C27" s="10">
        <v>52887935</v>
      </c>
      <c r="D27" s="10">
        <v>46723450</v>
      </c>
      <c r="E27" s="10">
        <v>49609091</v>
      </c>
      <c r="F27" s="10">
        <v>51048231</v>
      </c>
      <c r="G27" s="10">
        <v>53108491</v>
      </c>
      <c r="H27" s="10"/>
      <c r="I27" s="10"/>
      <c r="J27" s="10"/>
      <c r="K27" s="10"/>
      <c r="L27" s="10"/>
      <c r="M27" s="10"/>
      <c r="N27" s="11">
        <f t="shared" si="2"/>
        <v>304918524</v>
      </c>
    </row>
    <row r="28" spans="1:14" ht="12.75" customHeight="1">
      <c r="A28" s="9" t="s">
        <v>24</v>
      </c>
      <c r="B28" s="10">
        <v>87861603</v>
      </c>
      <c r="C28" s="10">
        <v>89540474</v>
      </c>
      <c r="D28" s="10">
        <v>88697295</v>
      </c>
      <c r="E28" s="10">
        <v>90295959</v>
      </c>
      <c r="F28" s="10">
        <v>86699683</v>
      </c>
      <c r="G28" s="10">
        <v>89653669</v>
      </c>
      <c r="H28" s="10"/>
      <c r="I28" s="10"/>
      <c r="J28" s="10"/>
      <c r="K28" s="10"/>
      <c r="L28" s="10"/>
      <c r="M28" s="10"/>
      <c r="N28" s="11">
        <f t="shared" si="2"/>
        <v>532748683</v>
      </c>
    </row>
    <row r="29" spans="1:14" ht="12.75" customHeight="1">
      <c r="A29" s="9" t="s">
        <v>25</v>
      </c>
      <c r="B29" s="10">
        <v>137849013</v>
      </c>
      <c r="C29" s="10">
        <v>140339950</v>
      </c>
      <c r="D29" s="10">
        <v>127183544</v>
      </c>
      <c r="E29" s="10">
        <v>155024058</v>
      </c>
      <c r="F29" s="10">
        <v>153031679</v>
      </c>
      <c r="G29" s="10">
        <v>148089583</v>
      </c>
      <c r="H29" s="10"/>
      <c r="I29" s="10"/>
      <c r="J29" s="10"/>
      <c r="K29" s="10"/>
      <c r="L29" s="10"/>
      <c r="M29" s="10"/>
      <c r="N29" s="11">
        <f t="shared" si="2"/>
        <v>861517827</v>
      </c>
    </row>
    <row r="30" spans="1:14" ht="12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</row>
    <row r="31" spans="1:14" ht="12.75" customHeight="1">
      <c r="A31" s="1" t="s">
        <v>27</v>
      </c>
      <c r="B31" s="12">
        <f aca="true" t="shared" si="3" ref="B31:G31">SUM(B24:B30)</f>
        <v>334416323</v>
      </c>
      <c r="C31" s="12">
        <f t="shared" si="3"/>
        <v>341293785</v>
      </c>
      <c r="D31" s="12">
        <f t="shared" si="3"/>
        <v>321660399</v>
      </c>
      <c r="E31" s="12">
        <f t="shared" si="3"/>
        <v>351281086</v>
      </c>
      <c r="F31" s="12">
        <f t="shared" si="3"/>
        <v>346890355</v>
      </c>
      <c r="G31" s="12">
        <f t="shared" si="3"/>
        <v>349122384</v>
      </c>
      <c r="H31" s="12"/>
      <c r="I31" s="12"/>
      <c r="J31" s="12"/>
      <c r="K31" s="12"/>
      <c r="L31" s="12"/>
      <c r="M31" s="12"/>
      <c r="N31" s="13">
        <f>SUM(N24:N30)</f>
        <v>2044664332</v>
      </c>
    </row>
    <row r="32" spans="1:14" ht="12.7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</row>
    <row r="33" spans="1:14" ht="12.75" customHeight="1">
      <c r="A33" s="16" t="s">
        <v>53</v>
      </c>
      <c r="B33" s="12">
        <f aca="true" t="shared" si="4" ref="B33:G33">+B31+B22+B17</f>
        <v>811849589</v>
      </c>
      <c r="C33" s="12">
        <f t="shared" si="4"/>
        <v>816174097</v>
      </c>
      <c r="D33" s="12">
        <f t="shared" si="4"/>
        <v>758460242</v>
      </c>
      <c r="E33" s="12">
        <f t="shared" si="4"/>
        <v>755979388</v>
      </c>
      <c r="F33" s="12">
        <f t="shared" si="4"/>
        <v>744958217</v>
      </c>
      <c r="G33" s="12">
        <f t="shared" si="4"/>
        <v>751255415</v>
      </c>
      <c r="H33" s="12"/>
      <c r="I33" s="12"/>
      <c r="J33" s="12"/>
      <c r="K33" s="12"/>
      <c r="L33" s="12"/>
      <c r="M33" s="12"/>
      <c r="N33" s="13">
        <f>+N31+N22+N17</f>
        <v>4638676948</v>
      </c>
    </row>
    <row r="34" ht="12.75" customHeight="1"/>
    <row r="35" ht="12.75" customHeight="1">
      <c r="N35" s="14"/>
    </row>
    <row r="36" ht="12.75" customHeight="1">
      <c r="A36" s="15" t="str">
        <f ca="1">CELL("filename",A523)</f>
        <v>S:\Rfb-2000\Billing_Units\CMP\[Summary_CMP_2000.xls]kWh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1">
    <mergeCell ref="A5:N5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B1">
      <selection activeCell="N12" sqref="N12"/>
    </sheetView>
  </sheetViews>
  <sheetFormatPr defaultColWidth="9.140625" defaultRowHeight="12.75"/>
  <cols>
    <col min="1" max="1" width="36.421875" style="0" customWidth="1"/>
    <col min="2" max="2" width="13.00390625" style="0" customWidth="1"/>
    <col min="9" max="9" width="10.00390625" style="0" customWidth="1"/>
  </cols>
  <sheetData>
    <row r="1" spans="1:14" ht="12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 customHeight="1">
      <c r="A2" s="20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2.75" customHeight="1">
      <c r="A3" s="20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 customHeight="1">
      <c r="A4" s="18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2.75">
      <c r="A7" s="22" t="s">
        <v>4</v>
      </c>
      <c r="B7" s="23" t="s">
        <v>5</v>
      </c>
      <c r="C7" s="23" t="s">
        <v>6</v>
      </c>
      <c r="D7" s="23" t="s">
        <v>7</v>
      </c>
      <c r="E7" s="23" t="s">
        <v>8</v>
      </c>
      <c r="F7" s="23" t="s">
        <v>9</v>
      </c>
      <c r="G7" s="23" t="s">
        <v>10</v>
      </c>
      <c r="H7" s="23" t="s">
        <v>11</v>
      </c>
      <c r="I7" s="23" t="s">
        <v>12</v>
      </c>
      <c r="J7" s="23" t="s">
        <v>13</v>
      </c>
      <c r="K7" s="23" t="s">
        <v>14</v>
      </c>
      <c r="L7" s="23" t="s">
        <v>15</v>
      </c>
      <c r="M7" s="23" t="s">
        <v>16</v>
      </c>
      <c r="N7" s="23" t="s">
        <v>17</v>
      </c>
    </row>
    <row r="8" spans="1:15" ht="12.75">
      <c r="A8" s="24" t="s">
        <v>44</v>
      </c>
      <c r="B8" s="25">
        <v>472158</v>
      </c>
      <c r="C8" s="25">
        <v>472448</v>
      </c>
      <c r="D8" s="25">
        <v>474315</v>
      </c>
      <c r="E8" s="25">
        <v>476941</v>
      </c>
      <c r="F8" s="25">
        <v>477260</v>
      </c>
      <c r="G8" s="25">
        <v>477893</v>
      </c>
      <c r="H8" s="25"/>
      <c r="I8" s="25"/>
      <c r="J8" s="25"/>
      <c r="K8" s="25"/>
      <c r="L8" s="25"/>
      <c r="M8" s="25"/>
      <c r="N8" s="25">
        <v>475169.1666666667</v>
      </c>
      <c r="O8" s="38"/>
    </row>
    <row r="9" spans="1:15" ht="12.75">
      <c r="A9" s="24" t="s">
        <v>45</v>
      </c>
      <c r="B9" s="25">
        <v>13249</v>
      </c>
      <c r="C9" s="25">
        <v>13204</v>
      </c>
      <c r="D9" s="25">
        <v>12104</v>
      </c>
      <c r="E9" s="25">
        <v>9607</v>
      </c>
      <c r="F9" s="25">
        <v>9403</v>
      </c>
      <c r="G9" s="25">
        <v>9347</v>
      </c>
      <c r="H9" s="25"/>
      <c r="I9" s="25"/>
      <c r="J9" s="25"/>
      <c r="K9" s="25"/>
      <c r="L9" s="25"/>
      <c r="M9" s="25"/>
      <c r="N9" s="25">
        <v>11152.333333333334</v>
      </c>
      <c r="O9" s="38"/>
    </row>
    <row r="10" spans="1:15" ht="12.75">
      <c r="A10" s="24" t="s">
        <v>54</v>
      </c>
      <c r="B10" s="25">
        <v>254</v>
      </c>
      <c r="C10" s="25">
        <v>254</v>
      </c>
      <c r="D10" s="25">
        <v>253</v>
      </c>
      <c r="E10" s="25">
        <v>253</v>
      </c>
      <c r="F10" s="25">
        <v>253</v>
      </c>
      <c r="G10" s="25">
        <v>251</v>
      </c>
      <c r="H10" s="25"/>
      <c r="I10" s="25"/>
      <c r="J10" s="25"/>
      <c r="K10" s="25"/>
      <c r="L10" s="25"/>
      <c r="M10" s="25"/>
      <c r="N10" s="25">
        <v>253</v>
      </c>
      <c r="O10" s="38"/>
    </row>
    <row r="11" spans="1:15" ht="12.75">
      <c r="A11" s="26" t="s">
        <v>47</v>
      </c>
      <c r="B11" s="27">
        <v>5654</v>
      </c>
      <c r="C11" s="27">
        <v>5689</v>
      </c>
      <c r="D11" s="27">
        <v>5692</v>
      </c>
      <c r="E11" s="27">
        <v>5031</v>
      </c>
      <c r="F11" s="27">
        <v>5195</v>
      </c>
      <c r="G11" s="27">
        <v>5090</v>
      </c>
      <c r="H11" s="27"/>
      <c r="I11" s="27"/>
      <c r="J11" s="27"/>
      <c r="K11" s="27"/>
      <c r="L11" s="27"/>
      <c r="M11" s="27"/>
      <c r="N11" s="25">
        <v>5391.833333333333</v>
      </c>
      <c r="O11" s="38"/>
    </row>
    <row r="12" spans="1:15" ht="12.75">
      <c r="A12" s="17" t="s">
        <v>48</v>
      </c>
      <c r="B12" s="28">
        <v>491315</v>
      </c>
      <c r="C12" s="28">
        <v>491595</v>
      </c>
      <c r="D12" s="28">
        <v>492364</v>
      </c>
      <c r="E12" s="28">
        <v>491832</v>
      </c>
      <c r="F12" s="28">
        <v>492111</v>
      </c>
      <c r="G12" s="28">
        <v>492581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v>491966.3333333333</v>
      </c>
      <c r="O12" s="38"/>
    </row>
    <row r="13" spans="1:15" ht="12.75">
      <c r="A13" s="9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38"/>
    </row>
    <row r="14" spans="1:15" s="32" customFormat="1" ht="12.75">
      <c r="A14" s="9" t="s">
        <v>49</v>
      </c>
      <c r="B14" s="30">
        <v>43466</v>
      </c>
      <c r="C14" s="30">
        <v>43506</v>
      </c>
      <c r="D14" s="30">
        <v>43512</v>
      </c>
      <c r="E14" s="30">
        <v>43643</v>
      </c>
      <c r="F14" s="30">
        <v>43789</v>
      </c>
      <c r="G14" s="30">
        <v>43946</v>
      </c>
      <c r="H14" s="31"/>
      <c r="I14" s="31"/>
      <c r="J14" s="31"/>
      <c r="K14" s="31"/>
      <c r="L14" s="31"/>
      <c r="M14" s="31"/>
      <c r="N14" s="25">
        <v>43643.666666666664</v>
      </c>
      <c r="O14" s="38"/>
    </row>
    <row r="15" spans="1:15" s="32" customFormat="1" ht="12.75">
      <c r="A15" s="9" t="s">
        <v>50</v>
      </c>
      <c r="B15" s="33">
        <v>538</v>
      </c>
      <c r="C15" s="33">
        <v>533</v>
      </c>
      <c r="D15" s="33">
        <v>529</v>
      </c>
      <c r="E15" s="33">
        <v>523</v>
      </c>
      <c r="F15" s="33">
        <v>522</v>
      </c>
      <c r="G15" s="33">
        <v>521</v>
      </c>
      <c r="H15" s="33"/>
      <c r="I15" s="33"/>
      <c r="J15" s="33"/>
      <c r="K15" s="33"/>
      <c r="L15" s="33"/>
      <c r="M15" s="33"/>
      <c r="N15" s="25">
        <v>527.6666666666666</v>
      </c>
      <c r="O15" s="38"/>
    </row>
    <row r="16" spans="1:15" ht="12.75">
      <c r="A16" s="17" t="s">
        <v>51</v>
      </c>
      <c r="B16" s="28">
        <v>535319</v>
      </c>
      <c r="C16" s="28">
        <v>535634</v>
      </c>
      <c r="D16" s="28">
        <v>536405</v>
      </c>
      <c r="E16" s="28">
        <v>535998</v>
      </c>
      <c r="F16" s="28">
        <v>536422</v>
      </c>
      <c r="G16" s="28">
        <v>537048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v>536137.6666666666</v>
      </c>
      <c r="O16" s="38"/>
    </row>
    <row r="17" spans="1:15" ht="12.75">
      <c r="A17" s="9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38"/>
    </row>
    <row r="18" spans="1:15" ht="12.75">
      <c r="A18" s="9" t="s">
        <v>18</v>
      </c>
      <c r="B18" s="25">
        <v>10861</v>
      </c>
      <c r="C18" s="25">
        <v>10875</v>
      </c>
      <c r="D18" s="25">
        <v>10908</v>
      </c>
      <c r="E18" s="25">
        <v>10954</v>
      </c>
      <c r="F18" s="25">
        <v>11003</v>
      </c>
      <c r="G18" s="25">
        <v>11017</v>
      </c>
      <c r="H18" s="25"/>
      <c r="I18" s="25"/>
      <c r="J18" s="25"/>
      <c r="K18" s="25"/>
      <c r="L18" s="25"/>
      <c r="M18" s="25"/>
      <c r="N18" s="25">
        <v>10936.333333333334</v>
      </c>
      <c r="O18" s="38"/>
    </row>
    <row r="19" spans="1:15" ht="12.75">
      <c r="A19" s="9" t="s">
        <v>19</v>
      </c>
      <c r="B19" s="25">
        <v>139</v>
      </c>
      <c r="C19" s="25">
        <v>136</v>
      </c>
      <c r="D19" s="25">
        <v>137</v>
      </c>
      <c r="E19" s="25">
        <v>139</v>
      </c>
      <c r="F19" s="25">
        <v>141</v>
      </c>
      <c r="G19" s="25">
        <v>142</v>
      </c>
      <c r="H19" s="25"/>
      <c r="I19" s="25"/>
      <c r="J19" s="25"/>
      <c r="K19" s="25"/>
      <c r="L19" s="25"/>
      <c r="M19" s="25"/>
      <c r="N19" s="25">
        <v>139</v>
      </c>
      <c r="O19" s="38"/>
    </row>
    <row r="20" spans="1:15" ht="12.75">
      <c r="A20" s="9" t="s">
        <v>52</v>
      </c>
      <c r="B20" s="25">
        <v>2</v>
      </c>
      <c r="C20" s="25">
        <v>2</v>
      </c>
      <c r="D20" s="25">
        <v>2</v>
      </c>
      <c r="E20" s="25">
        <v>2</v>
      </c>
      <c r="F20" s="25">
        <v>2</v>
      </c>
      <c r="G20" s="25">
        <v>2</v>
      </c>
      <c r="H20" s="25"/>
      <c r="I20" s="25"/>
      <c r="J20" s="25"/>
      <c r="K20" s="25"/>
      <c r="L20" s="25"/>
      <c r="M20" s="25"/>
      <c r="N20" s="25">
        <v>2</v>
      </c>
      <c r="O20" s="38"/>
    </row>
    <row r="21" spans="1:15" ht="12.75">
      <c r="A21" s="1" t="s">
        <v>26</v>
      </c>
      <c r="B21" s="28">
        <v>11002</v>
      </c>
      <c r="C21" s="28">
        <v>11013</v>
      </c>
      <c r="D21" s="28">
        <v>11047</v>
      </c>
      <c r="E21" s="28">
        <v>11095</v>
      </c>
      <c r="F21" s="28">
        <v>11146</v>
      </c>
      <c r="G21" s="28">
        <v>11161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11077.333333333334</v>
      </c>
      <c r="O21" s="38"/>
    </row>
    <row r="22" spans="1:15" ht="12.75">
      <c r="A22" s="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38"/>
    </row>
    <row r="23" spans="1:15" s="34" customFormat="1" ht="12.75">
      <c r="A23" s="9" t="s">
        <v>20</v>
      </c>
      <c r="B23" s="30">
        <v>158</v>
      </c>
      <c r="C23" s="30">
        <v>159</v>
      </c>
      <c r="D23" s="30">
        <v>157</v>
      </c>
      <c r="E23" s="30">
        <v>159</v>
      </c>
      <c r="F23" s="30">
        <v>161</v>
      </c>
      <c r="G23" s="30">
        <v>160</v>
      </c>
      <c r="H23" s="30"/>
      <c r="I23" s="30"/>
      <c r="J23" s="30"/>
      <c r="K23" s="30"/>
      <c r="L23" s="30"/>
      <c r="M23" s="30"/>
      <c r="N23" s="25">
        <v>159</v>
      </c>
      <c r="O23" s="38"/>
    </row>
    <row r="24" spans="1:15" s="34" customFormat="1" ht="12.75">
      <c r="A24" s="9" t="s">
        <v>21</v>
      </c>
      <c r="B24" s="30">
        <v>77</v>
      </c>
      <c r="C24" s="30">
        <v>77</v>
      </c>
      <c r="D24" s="30">
        <v>79</v>
      </c>
      <c r="E24" s="30">
        <v>76</v>
      </c>
      <c r="F24" s="30">
        <v>76</v>
      </c>
      <c r="G24" s="30">
        <v>75</v>
      </c>
      <c r="H24" s="30"/>
      <c r="I24" s="30"/>
      <c r="J24" s="30"/>
      <c r="K24" s="30"/>
      <c r="L24" s="30"/>
      <c r="M24" s="30"/>
      <c r="N24" s="25">
        <v>76.66666666666667</v>
      </c>
      <c r="O24" s="38"/>
    </row>
    <row r="25" spans="1:15" s="34" customFormat="1" ht="12.75">
      <c r="A25" s="9" t="s">
        <v>22</v>
      </c>
      <c r="B25" s="30">
        <v>10</v>
      </c>
      <c r="C25" s="30">
        <v>10</v>
      </c>
      <c r="D25" s="30">
        <v>10</v>
      </c>
      <c r="E25" s="30">
        <v>10</v>
      </c>
      <c r="F25" s="30">
        <v>10</v>
      </c>
      <c r="G25" s="30">
        <v>10</v>
      </c>
      <c r="H25" s="30"/>
      <c r="I25" s="30"/>
      <c r="J25" s="30"/>
      <c r="K25" s="30"/>
      <c r="L25" s="30"/>
      <c r="M25" s="30"/>
      <c r="N25" s="25">
        <v>10</v>
      </c>
      <c r="O25" s="38"/>
    </row>
    <row r="26" spans="1:15" s="34" customFormat="1" ht="12.75">
      <c r="A26" s="9" t="s">
        <v>23</v>
      </c>
      <c r="B26" s="30">
        <v>50</v>
      </c>
      <c r="C26" s="30">
        <v>49</v>
      </c>
      <c r="D26" s="30">
        <v>49</v>
      </c>
      <c r="E26" s="30">
        <v>50</v>
      </c>
      <c r="F26" s="30">
        <v>50</v>
      </c>
      <c r="G26" s="30">
        <v>50</v>
      </c>
      <c r="H26" s="30"/>
      <c r="I26" s="30"/>
      <c r="J26" s="30"/>
      <c r="K26" s="30"/>
      <c r="L26" s="30"/>
      <c r="M26" s="30"/>
      <c r="N26" s="25">
        <v>49.666666666666664</v>
      </c>
      <c r="O26" s="38"/>
    </row>
    <row r="27" spans="1:15" s="34" customFormat="1" ht="12.75">
      <c r="A27" s="9" t="s">
        <v>24</v>
      </c>
      <c r="B27" s="30">
        <v>53</v>
      </c>
      <c r="C27" s="30">
        <v>53</v>
      </c>
      <c r="D27" s="30">
        <v>53</v>
      </c>
      <c r="E27" s="30">
        <v>50</v>
      </c>
      <c r="F27" s="30">
        <v>50</v>
      </c>
      <c r="G27" s="30">
        <v>51</v>
      </c>
      <c r="H27" s="30"/>
      <c r="I27" s="30"/>
      <c r="J27" s="30"/>
      <c r="K27" s="30"/>
      <c r="L27" s="30"/>
      <c r="M27" s="30"/>
      <c r="N27" s="25">
        <v>51.666666666666664</v>
      </c>
      <c r="O27" s="38"/>
    </row>
    <row r="28" spans="1:15" ht="12.75">
      <c r="A28" s="9" t="s">
        <v>25</v>
      </c>
      <c r="B28" s="25">
        <v>16</v>
      </c>
      <c r="C28" s="25">
        <v>16</v>
      </c>
      <c r="D28" s="25">
        <v>16</v>
      </c>
      <c r="E28" s="25">
        <v>16</v>
      </c>
      <c r="F28" s="25">
        <v>17</v>
      </c>
      <c r="G28" s="25">
        <v>17</v>
      </c>
      <c r="H28" s="25"/>
      <c r="I28" s="25"/>
      <c r="J28" s="25"/>
      <c r="K28" s="25"/>
      <c r="L28" s="25"/>
      <c r="M28" s="25"/>
      <c r="N28" s="25">
        <v>16.333333333333332</v>
      </c>
      <c r="O28" s="38"/>
    </row>
    <row r="29" spans="1:15" ht="12.75">
      <c r="A29" s="9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8"/>
    </row>
    <row r="30" spans="1:15" ht="12.75">
      <c r="A30" s="1" t="s">
        <v>27</v>
      </c>
      <c r="B30" s="28">
        <v>364</v>
      </c>
      <c r="C30" s="28">
        <v>364</v>
      </c>
      <c r="D30" s="28">
        <v>364</v>
      </c>
      <c r="E30" s="28">
        <v>361</v>
      </c>
      <c r="F30" s="28">
        <v>364</v>
      </c>
      <c r="G30" s="28">
        <v>363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>
        <v>363.3333333333333</v>
      </c>
      <c r="O30" s="38"/>
    </row>
    <row r="31" spans="1:15" ht="12.75">
      <c r="A31" s="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38"/>
    </row>
    <row r="32" spans="1:15" ht="12.75">
      <c r="A32" s="16" t="s">
        <v>53</v>
      </c>
      <c r="B32" s="35">
        <v>546685</v>
      </c>
      <c r="C32" s="35">
        <v>547011</v>
      </c>
      <c r="D32" s="35">
        <v>547816</v>
      </c>
      <c r="E32" s="35">
        <v>547454</v>
      </c>
      <c r="F32" s="35">
        <v>547932</v>
      </c>
      <c r="G32" s="35">
        <v>548572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29">
        <v>547578.3333333334</v>
      </c>
      <c r="O32" s="38"/>
    </row>
    <row r="33" spans="1:14" ht="12.75">
      <c r="A33" s="21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2.75">
      <c r="A34" s="21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2.75">
      <c r="A35" s="37" t="str">
        <f ca="1">CELL("filename",A522)</f>
        <v>S:\Rfb-2000\Billing_Units\CMP\[Summary_CMP_2000.xls]Customer Count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</sheetData>
  <printOptions/>
  <pageMargins left="0.75" right="0.75" top="1" bottom="1" header="0.5" footer="0.5"/>
  <pageSetup fitToHeight="1" fitToWidth="1" horizontalDpi="600" verticalDpi="600" orientation="landscape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Margie Force</cp:lastModifiedBy>
  <cp:lastPrinted>2000-09-28T13:28:15Z</cp:lastPrinted>
  <dcterms:created xsi:type="dcterms:W3CDTF">2000-09-13T19:00:58Z</dcterms:created>
  <dcterms:modified xsi:type="dcterms:W3CDTF">2000-09-28T13:49:56Z</dcterms:modified>
  <cp:category/>
  <cp:version/>
  <cp:contentType/>
  <cp:contentStatus/>
</cp:coreProperties>
</file>