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Customers" sheetId="1" r:id="rId1"/>
    <sheet name="kWh" sheetId="2" r:id="rId2"/>
  </sheets>
  <definedNames/>
  <calcPr fullCalcOnLoad="1"/>
</workbook>
</file>

<file path=xl/sharedStrings.xml><?xml version="1.0" encoding="utf-8"?>
<sst xmlns="http://schemas.openxmlformats.org/spreadsheetml/2006/main" count="60" uniqueCount="46">
  <si>
    <t>Central Maine Power Company</t>
  </si>
  <si>
    <t xml:space="preserve">Targeted Rates &amp; Contract Customers in the Core Rate Class </t>
  </si>
  <si>
    <t>They Would Have Been in Absent the Targeted Rates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</si>
  <si>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</si>
  <si>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</si>
  <si>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</si>
  <si>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</si>
  <si>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</si>
  <si>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</si>
  <si>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</si>
  <si>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</si>
  <si>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</si>
  <si>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</si>
  <si>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</si>
  <si>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</si>
  <si>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</si>
  <si>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</si>
  <si>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MGS-S</t>
  </si>
  <si>
    <t>MGS-P</t>
  </si>
  <si>
    <t>N</t>
  </si>
  <si>
    <t>IGS-S</t>
  </si>
  <si>
    <t>IGS-P</t>
  </si>
  <si>
    <t>LGS-S</t>
  </si>
  <si>
    <t>LGS-P</t>
  </si>
  <si>
    <t>LGS-ST</t>
  </si>
  <si>
    <t>LGS-T</t>
  </si>
  <si>
    <t>O Power</t>
  </si>
  <si>
    <t/>
  </si>
  <si>
    <t>Total Large Non-Residential</t>
  </si>
  <si>
    <t>Targeted Rates &amp; Contract Customers in the Core Rate Class They Would Have Been in Absent the Targeted Rates</t>
  </si>
  <si>
    <t>Core Class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</si>
  <si>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</si>
  <si>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</si>
  <si>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</si>
  <si>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</si>
  <si>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</si>
  <si>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</si>
  <si>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</si>
  <si>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</si>
  <si>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</si>
  <si>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</si>
  <si>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</si>
  <si>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Average</t>
  </si>
  <si>
    <t>2000 Medium and Large Class kWh</t>
  </si>
  <si>
    <t>2000 Medium and Large Customers</t>
  </si>
  <si>
    <t>Total Medium Non-Residential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</si>
</sst>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0" applyFont="1" applyFill="1" applyAlignment="1">
      <alignment horizontal="centerContinuous"/>
      <protection/>
    </xf>
    <xf numFmtId="0" fontId="0" fillId="0" borderId="0" xfId="20" applyAlignment="1">
      <alignment horizontal="centerContinuous"/>
      <protection/>
    </xf>
    <xf numFmtId="0" fontId="0" fillId="0" borderId="0" xfId="20">
      <alignment/>
      <protection/>
    </xf>
    <xf numFmtId="0" fontId="1" fillId="0" borderId="0" xfId="20" applyFont="1" applyBorder="1" applyAlignment="1">
      <alignment horizontal="centerContinuous"/>
      <protection/>
    </xf>
    <xf numFmtId="0" fontId="1" fillId="0" borderId="1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Continuous"/>
      <protection/>
    </xf>
    <xf numFmtId="0" fontId="1" fillId="0" borderId="3" xfId="20" applyFont="1" applyBorder="1" applyAlignment="1">
      <alignment horizontal="centerContinuous"/>
      <protection/>
    </xf>
    <xf numFmtId="0" fontId="4" fillId="0" borderId="4" xfId="21" applyFont="1" applyFill="1" applyBorder="1" applyAlignment="1">
      <alignment horizontal="left" wrapText="1"/>
      <protection/>
    </xf>
    <xf numFmtId="3" fontId="0" fillId="0" borderId="0" xfId="20" applyNumberFormat="1" applyBorder="1">
      <alignment/>
      <protection/>
    </xf>
    <xf numFmtId="3" fontId="0" fillId="0" borderId="5" xfId="20" applyNumberFormat="1" applyBorder="1">
      <alignment/>
      <protection/>
    </xf>
    <xf numFmtId="0" fontId="4" fillId="0" borderId="1" xfId="21" applyFont="1" applyFill="1" applyBorder="1" applyAlignment="1">
      <alignment horizontal="left" wrapText="1"/>
      <protection/>
    </xf>
    <xf numFmtId="3" fontId="0" fillId="0" borderId="2" xfId="20" applyNumberFormat="1" applyBorder="1">
      <alignment/>
      <protection/>
    </xf>
    <xf numFmtId="3" fontId="0" fillId="0" borderId="3" xfId="20" applyNumberFormat="1" applyBorder="1">
      <alignment/>
      <protection/>
    </xf>
    <xf numFmtId="0" fontId="6" fillId="0" borderId="0" xfId="20" applyFont="1">
      <alignment/>
      <protection/>
    </xf>
    <xf numFmtId="3" fontId="0" fillId="0" borderId="0" xfId="20" applyNumberFormat="1">
      <alignment/>
      <protection/>
    </xf>
    <xf numFmtId="0" fontId="0" fillId="0" borderId="1" xfId="20" applyFont="1" applyBorder="1">
      <alignment/>
      <protection/>
    </xf>
    <xf numFmtId="0" fontId="1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 horizontal="centerContinuous"/>
      <protection/>
    </xf>
    <xf numFmtId="0" fontId="3" fillId="0" borderId="0" xfId="22">
      <alignment/>
      <protection/>
    </xf>
    <xf numFmtId="0" fontId="1" fillId="0" borderId="0" xfId="22" applyFont="1" applyBorder="1" applyAlignment="1">
      <alignment horizontal="centerContinuous"/>
      <protection/>
    </xf>
    <xf numFmtId="0" fontId="2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 horizontal="left"/>
      <protection/>
    </xf>
    <xf numFmtId="0" fontId="3" fillId="0" borderId="0" xfId="22" applyFill="1">
      <alignment/>
      <protection/>
    </xf>
    <xf numFmtId="0" fontId="1" fillId="0" borderId="1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 horizontal="center"/>
      <protection/>
    </xf>
    <xf numFmtId="0" fontId="3" fillId="0" borderId="4" xfId="22" applyFill="1" applyBorder="1">
      <alignment/>
      <protection/>
    </xf>
    <xf numFmtId="164" fontId="3" fillId="0" borderId="5" xfId="17" applyNumberFormat="1" applyFill="1" applyBorder="1" applyAlignment="1">
      <alignment/>
    </xf>
    <xf numFmtId="37" fontId="0" fillId="0" borderId="3" xfId="22" applyNumberFormat="1" applyFont="1" applyBorder="1">
      <alignment/>
      <protection/>
    </xf>
    <xf numFmtId="164" fontId="3" fillId="0" borderId="5" xfId="17" applyNumberFormat="1" applyFont="1" applyFill="1" applyBorder="1" applyAlignment="1">
      <alignment/>
    </xf>
    <xf numFmtId="0" fontId="3" fillId="0" borderId="4" xfId="22" applyFont="1" applyFill="1" applyBorder="1">
      <alignment/>
      <protection/>
    </xf>
    <xf numFmtId="0" fontId="3" fillId="0" borderId="0" xfId="22" applyFont="1">
      <alignment/>
      <protection/>
    </xf>
    <xf numFmtId="164" fontId="3" fillId="0" borderId="0" xfId="17" applyNumberFormat="1" applyFill="1" applyAlignment="1">
      <alignment/>
    </xf>
    <xf numFmtId="0" fontId="3" fillId="0" borderId="0" xfId="22" applyFont="1" applyFill="1">
      <alignment/>
      <protection/>
    </xf>
    <xf numFmtId="0" fontId="6" fillId="0" borderId="0" xfId="22" applyFont="1" applyFill="1">
      <alignment/>
      <protection/>
    </xf>
    <xf numFmtId="3" fontId="0" fillId="0" borderId="6" xfId="20" applyNumberFormat="1" applyBorder="1">
      <alignment/>
      <protection/>
    </xf>
    <xf numFmtId="0" fontId="3" fillId="0" borderId="0" xfId="22" applyFill="1" applyBorder="1">
      <alignment/>
      <protection/>
    </xf>
    <xf numFmtId="164" fontId="3" fillId="0" borderId="0" xfId="17" applyNumberFormat="1" applyFill="1" applyBorder="1" applyAlignment="1">
      <alignment/>
    </xf>
    <xf numFmtId="0" fontId="0" fillId="0" borderId="7" xfId="20" applyFont="1" applyBorder="1">
      <alignment/>
      <protection/>
    </xf>
    <xf numFmtId="37" fontId="0" fillId="0" borderId="8" xfId="22" applyNumberFormat="1" applyFont="1" applyBorder="1">
      <alignment/>
      <protection/>
    </xf>
    <xf numFmtId="0" fontId="4" fillId="0" borderId="0" xfId="21" applyFont="1" applyFill="1" applyBorder="1" applyAlignment="1">
      <alignment horizontal="left" wrapText="1"/>
      <protection/>
    </xf>
    <xf numFmtId="0" fontId="2" fillId="0" borderId="0" xfId="22" applyFont="1" applyFill="1" applyAlignment="1">
      <alignment horizontal="center"/>
      <protection/>
    </xf>
  </cellXfs>
  <cellStyles count="10">
    <cellStyle name="Normal" xfId="0"/>
    <cellStyle name="Comma" xfId="15"/>
    <cellStyle name="Comma [0]" xfId="16"/>
    <cellStyle name="Comma_SO count and KWH data" xfId="17"/>
    <cellStyle name="Currency" xfId="18"/>
    <cellStyle name="Currency [0]" xfId="19"/>
    <cellStyle name="Normal_AllinCoreRecalculated2" xfId="20"/>
    <cellStyle name="Normal_Sheet1" xfId="21"/>
    <cellStyle name="Normal_SO count and KWH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7109375" style="19" customWidth="1"/>
    <col min="2" max="2" width="13.00390625" style="19" customWidth="1"/>
    <col min="3" max="8" width="9.140625" style="19" customWidth="1"/>
    <col min="9" max="9" width="10.00390625" style="19" customWidth="1"/>
    <col min="10" max="16384" width="9.140625" style="19" customWidth="1"/>
  </cols>
  <sheetData>
    <row r="1" spans="1:14" ht="12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2.75" customHeight="1">
      <c r="A2" s="20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 customHeight="1">
      <c r="A3" s="20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 customHeight="1">
      <c r="A4" s="2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 customHeight="1">
      <c r="A5" s="18"/>
      <c r="B5" s="18"/>
      <c r="C5" s="18"/>
      <c r="D5" s="18"/>
      <c r="E5" s="18"/>
      <c r="F5" s="18"/>
      <c r="G5" s="18"/>
      <c r="H5" s="18"/>
      <c r="I5" s="18"/>
      <c r="J5" s="22"/>
      <c r="K5" s="18"/>
      <c r="L5" s="18"/>
      <c r="M5" s="18"/>
      <c r="N5" s="18"/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12.75">
      <c r="A7" s="24" t="s">
        <v>30</v>
      </c>
      <c r="B7" s="25" t="s">
        <v>31</v>
      </c>
      <c r="C7" s="25" t="s">
        <v>32</v>
      </c>
      <c r="D7" s="25" t="s">
        <v>33</v>
      </c>
      <c r="E7" s="25" t="s">
        <v>34</v>
      </c>
      <c r="F7" s="25" t="s">
        <v>8</v>
      </c>
      <c r="G7" s="25" t="s">
        <v>35</v>
      </c>
      <c r="H7" s="25" t="s">
        <v>36</v>
      </c>
      <c r="I7" s="25" t="s">
        <v>37</v>
      </c>
      <c r="J7" s="25" t="s">
        <v>38</v>
      </c>
      <c r="K7" s="25" t="s">
        <v>39</v>
      </c>
      <c r="L7" s="25" t="s">
        <v>40</v>
      </c>
      <c r="M7" s="25" t="s">
        <v>41</v>
      </c>
      <c r="N7" s="25" t="s">
        <v>42</v>
      </c>
    </row>
    <row r="8" spans="1:14" ht="12.75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2.75">
      <c r="A9" s="26" t="s">
        <v>17</v>
      </c>
      <c r="B9" s="29">
        <v>10857</v>
      </c>
      <c r="C9" s="29">
        <v>10872</v>
      </c>
      <c r="D9" s="29">
        <v>10912</v>
      </c>
      <c r="E9" s="29">
        <v>10959</v>
      </c>
      <c r="F9" s="29">
        <v>11008</v>
      </c>
      <c r="G9" s="29">
        <v>11022</v>
      </c>
      <c r="H9" s="27">
        <v>11047</v>
      </c>
      <c r="I9" s="27">
        <v>11078</v>
      </c>
      <c r="J9" s="27">
        <v>10661</v>
      </c>
      <c r="K9" s="27">
        <v>10599</v>
      </c>
      <c r="L9" s="27">
        <v>10601</v>
      </c>
      <c r="M9" s="27">
        <v>10625</v>
      </c>
      <c r="N9" s="27">
        <f>AVERAGE(B9:M9)</f>
        <v>10853.416666666666</v>
      </c>
    </row>
    <row r="10" spans="1:14" ht="12.75">
      <c r="A10" s="26" t="s">
        <v>18</v>
      </c>
      <c r="B10" s="29">
        <v>138</v>
      </c>
      <c r="C10" s="29">
        <v>135</v>
      </c>
      <c r="D10" s="29">
        <v>136</v>
      </c>
      <c r="E10" s="29">
        <v>138</v>
      </c>
      <c r="F10" s="29">
        <v>140</v>
      </c>
      <c r="G10" s="29">
        <v>142</v>
      </c>
      <c r="H10" s="27">
        <v>143</v>
      </c>
      <c r="I10" s="27">
        <v>140</v>
      </c>
      <c r="J10" s="27">
        <v>139</v>
      </c>
      <c r="K10" s="27">
        <v>138</v>
      </c>
      <c r="L10" s="27">
        <v>133</v>
      </c>
      <c r="M10" s="27">
        <v>134</v>
      </c>
      <c r="N10" s="27">
        <f>AVERAGE(B10:M10)</f>
        <v>138</v>
      </c>
    </row>
    <row r="11" spans="1:14" ht="12.75">
      <c r="A11" s="26" t="s">
        <v>19</v>
      </c>
      <c r="B11" s="27">
        <v>2</v>
      </c>
      <c r="C11" s="27">
        <v>2</v>
      </c>
      <c r="D11" s="27">
        <v>2</v>
      </c>
      <c r="E11" s="27">
        <v>2</v>
      </c>
      <c r="F11" s="27">
        <v>2</v>
      </c>
      <c r="G11" s="27">
        <v>2</v>
      </c>
      <c r="H11" s="27">
        <v>2</v>
      </c>
      <c r="I11" s="27">
        <v>2</v>
      </c>
      <c r="J11" s="27">
        <v>2</v>
      </c>
      <c r="K11" s="27">
        <v>2</v>
      </c>
      <c r="L11" s="27">
        <v>2</v>
      </c>
      <c r="M11" s="27">
        <v>2</v>
      </c>
      <c r="N11" s="27">
        <f>AVERAGE(B11:M11)</f>
        <v>2</v>
      </c>
    </row>
    <row r="12" spans="1:14" ht="25.5">
      <c r="A12" s="11" t="s">
        <v>45</v>
      </c>
      <c r="B12" s="28">
        <f aca="true" t="shared" si="0" ref="B12:N12">SUM(B9:B11)</f>
        <v>10997</v>
      </c>
      <c r="C12" s="28">
        <f t="shared" si="0"/>
        <v>11009</v>
      </c>
      <c r="D12" s="28">
        <f t="shared" si="0"/>
        <v>11050</v>
      </c>
      <c r="E12" s="28">
        <f t="shared" si="0"/>
        <v>11099</v>
      </c>
      <c r="F12" s="28">
        <f t="shared" si="0"/>
        <v>11150</v>
      </c>
      <c r="G12" s="28">
        <f t="shared" si="0"/>
        <v>11166</v>
      </c>
      <c r="H12" s="28">
        <f t="shared" si="0"/>
        <v>11192</v>
      </c>
      <c r="I12" s="28">
        <f t="shared" si="0"/>
        <v>11220</v>
      </c>
      <c r="J12" s="28">
        <f t="shared" si="0"/>
        <v>10802</v>
      </c>
      <c r="K12" s="28">
        <f t="shared" si="0"/>
        <v>10739</v>
      </c>
      <c r="L12" s="28">
        <f t="shared" si="0"/>
        <v>10736</v>
      </c>
      <c r="M12" s="28">
        <f t="shared" si="0"/>
        <v>10761</v>
      </c>
      <c r="N12" s="28">
        <f t="shared" si="0"/>
        <v>10993.416666666666</v>
      </c>
    </row>
    <row r="13" spans="1:14" ht="12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s="31" customFormat="1" ht="12.75">
      <c r="A14" s="30" t="s">
        <v>20</v>
      </c>
      <c r="B14" s="29">
        <v>157</v>
      </c>
      <c r="C14" s="29">
        <v>158</v>
      </c>
      <c r="D14" s="29">
        <v>156</v>
      </c>
      <c r="E14" s="29">
        <v>156</v>
      </c>
      <c r="F14" s="29">
        <v>158</v>
      </c>
      <c r="G14" s="29">
        <v>158</v>
      </c>
      <c r="H14" s="29">
        <v>156</v>
      </c>
      <c r="I14" s="29">
        <v>157</v>
      </c>
      <c r="J14" s="29">
        <v>159</v>
      </c>
      <c r="K14" s="29">
        <v>156</v>
      </c>
      <c r="L14" s="29">
        <v>151</v>
      </c>
      <c r="M14" s="29">
        <v>154</v>
      </c>
      <c r="N14" s="27">
        <f aca="true" t="shared" si="1" ref="N14:N19">AVERAGE(B14:M14)</f>
        <v>156.33333333333334</v>
      </c>
    </row>
    <row r="15" spans="1:14" s="31" customFormat="1" ht="12.75">
      <c r="A15" s="30" t="s">
        <v>21</v>
      </c>
      <c r="B15" s="29">
        <v>78</v>
      </c>
      <c r="C15" s="29">
        <v>78</v>
      </c>
      <c r="D15" s="29">
        <v>80</v>
      </c>
      <c r="E15" s="29">
        <v>77</v>
      </c>
      <c r="F15" s="29">
        <v>77</v>
      </c>
      <c r="G15" s="29">
        <v>76</v>
      </c>
      <c r="H15" s="29">
        <v>77</v>
      </c>
      <c r="I15" s="29">
        <v>75</v>
      </c>
      <c r="J15" s="29">
        <v>74</v>
      </c>
      <c r="K15" s="29">
        <v>73</v>
      </c>
      <c r="L15" s="29">
        <v>79</v>
      </c>
      <c r="M15" s="29">
        <v>80</v>
      </c>
      <c r="N15" s="27">
        <f t="shared" si="1"/>
        <v>77</v>
      </c>
    </row>
    <row r="16" spans="1:14" s="31" customFormat="1" ht="12.75">
      <c r="A16" s="30" t="s">
        <v>22</v>
      </c>
      <c r="B16" s="29">
        <v>10</v>
      </c>
      <c r="C16" s="29">
        <v>10</v>
      </c>
      <c r="D16" s="29">
        <v>10</v>
      </c>
      <c r="E16" s="29">
        <v>10</v>
      </c>
      <c r="F16" s="29">
        <v>10</v>
      </c>
      <c r="G16" s="29">
        <v>10</v>
      </c>
      <c r="H16" s="29">
        <v>10</v>
      </c>
      <c r="I16" s="29">
        <v>10</v>
      </c>
      <c r="J16" s="29">
        <v>10</v>
      </c>
      <c r="K16" s="29">
        <v>10</v>
      </c>
      <c r="L16" s="29">
        <v>10</v>
      </c>
      <c r="M16" s="29">
        <v>10</v>
      </c>
      <c r="N16" s="27">
        <f t="shared" si="1"/>
        <v>10</v>
      </c>
    </row>
    <row r="17" spans="1:14" s="31" customFormat="1" ht="12.75">
      <c r="A17" s="30" t="s">
        <v>23</v>
      </c>
      <c r="B17" s="29">
        <v>50</v>
      </c>
      <c r="C17" s="29">
        <v>49</v>
      </c>
      <c r="D17" s="29">
        <v>49</v>
      </c>
      <c r="E17" s="29">
        <v>50</v>
      </c>
      <c r="F17" s="29">
        <v>50</v>
      </c>
      <c r="G17" s="29">
        <v>50</v>
      </c>
      <c r="H17" s="29">
        <v>50</v>
      </c>
      <c r="I17" s="29">
        <v>52</v>
      </c>
      <c r="J17" s="29">
        <v>52</v>
      </c>
      <c r="K17" s="29">
        <v>52</v>
      </c>
      <c r="L17" s="29">
        <v>51</v>
      </c>
      <c r="M17" s="29">
        <v>51</v>
      </c>
      <c r="N17" s="27">
        <f t="shared" si="1"/>
        <v>50.5</v>
      </c>
    </row>
    <row r="18" spans="1:14" s="31" customFormat="1" ht="12.75">
      <c r="A18" s="30" t="s">
        <v>24</v>
      </c>
      <c r="B18" s="29">
        <v>52</v>
      </c>
      <c r="C18" s="29">
        <v>52</v>
      </c>
      <c r="D18" s="29">
        <v>52</v>
      </c>
      <c r="E18" s="29">
        <v>50</v>
      </c>
      <c r="F18" s="29">
        <v>50</v>
      </c>
      <c r="G18" s="29">
        <v>50</v>
      </c>
      <c r="H18" s="29">
        <v>50</v>
      </c>
      <c r="I18" s="29">
        <v>50</v>
      </c>
      <c r="J18" s="29">
        <v>50</v>
      </c>
      <c r="K18" s="29">
        <v>49</v>
      </c>
      <c r="L18" s="29">
        <v>49</v>
      </c>
      <c r="M18" s="29">
        <v>49</v>
      </c>
      <c r="N18" s="27">
        <f t="shared" si="1"/>
        <v>50.25</v>
      </c>
    </row>
    <row r="19" spans="1:14" ht="12.75">
      <c r="A19" s="26" t="s">
        <v>25</v>
      </c>
      <c r="B19" s="27">
        <v>15</v>
      </c>
      <c r="C19" s="27">
        <v>15</v>
      </c>
      <c r="D19" s="27">
        <v>15</v>
      </c>
      <c r="E19" s="27">
        <v>15</v>
      </c>
      <c r="F19" s="27">
        <v>16</v>
      </c>
      <c r="G19" s="27">
        <v>16</v>
      </c>
      <c r="H19" s="27">
        <v>16</v>
      </c>
      <c r="I19" s="27">
        <v>16</v>
      </c>
      <c r="J19" s="27">
        <v>16</v>
      </c>
      <c r="K19" s="27">
        <v>16</v>
      </c>
      <c r="L19" s="27">
        <v>17</v>
      </c>
      <c r="M19" s="27">
        <v>17</v>
      </c>
      <c r="N19" s="27">
        <f t="shared" si="1"/>
        <v>15.833333333333334</v>
      </c>
    </row>
    <row r="20" spans="1:14" ht="12.7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3.5" thickBot="1">
      <c r="A22" s="38" t="s">
        <v>28</v>
      </c>
      <c r="B22" s="39">
        <f aca="true" t="shared" si="2" ref="B22:N22">SUM(B14:B21)</f>
        <v>362</v>
      </c>
      <c r="C22" s="39">
        <f t="shared" si="2"/>
        <v>362</v>
      </c>
      <c r="D22" s="39">
        <f t="shared" si="2"/>
        <v>362</v>
      </c>
      <c r="E22" s="39">
        <f t="shared" si="2"/>
        <v>358</v>
      </c>
      <c r="F22" s="39">
        <f t="shared" si="2"/>
        <v>361</v>
      </c>
      <c r="G22" s="39">
        <f t="shared" si="2"/>
        <v>360</v>
      </c>
      <c r="H22" s="39">
        <f t="shared" si="2"/>
        <v>359</v>
      </c>
      <c r="I22" s="39">
        <f t="shared" si="2"/>
        <v>360</v>
      </c>
      <c r="J22" s="39">
        <f t="shared" si="2"/>
        <v>361</v>
      </c>
      <c r="K22" s="39">
        <f t="shared" si="2"/>
        <v>356</v>
      </c>
      <c r="L22" s="39">
        <f t="shared" si="2"/>
        <v>357</v>
      </c>
      <c r="M22" s="39">
        <f t="shared" si="2"/>
        <v>361</v>
      </c>
      <c r="N22" s="39">
        <f t="shared" si="2"/>
        <v>359.9166666666667</v>
      </c>
    </row>
    <row r="23" spans="1:14" ht="13.5" thickTop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2.75">
      <c r="A24" s="2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75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2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2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4" t="s">
        <v>27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</sheetData>
  <printOptions/>
  <pageMargins left="0.75" right="0.75" top="1" bottom="1" header="0.5" footer="0.5"/>
  <pageSetup fitToHeight="1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A24" sqref="A24"/>
    </sheetView>
  </sheetViews>
  <sheetFormatPr defaultColWidth="9.140625" defaultRowHeight="12.75"/>
  <cols>
    <col min="1" max="1" width="35.8515625" style="3" customWidth="1"/>
    <col min="2" max="2" width="12.7109375" style="3" bestFit="1" customWidth="1"/>
    <col min="3" max="9" width="11.140625" style="3" customWidth="1"/>
    <col min="10" max="10" width="11.00390625" style="3" customWidth="1"/>
    <col min="11" max="12" width="11.140625" style="3" customWidth="1"/>
    <col min="13" max="13" width="11.28125" style="3" customWidth="1"/>
    <col min="14" max="14" width="12.71093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4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ht="12.75" customHeight="1"/>
    <row r="7" ht="12.75" customHeight="1"/>
    <row r="8" spans="1:14" ht="12.75" customHeight="1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6" t="s">
        <v>14</v>
      </c>
      <c r="M8" s="6" t="s">
        <v>15</v>
      </c>
      <c r="N8" s="7" t="s">
        <v>16</v>
      </c>
    </row>
    <row r="9" spans="1:14" ht="12.75" customHeight="1">
      <c r="A9" s="8" t="s">
        <v>17</v>
      </c>
      <c r="B9" s="9">
        <v>138948549.99999997</v>
      </c>
      <c r="C9" s="9">
        <v>141623329</v>
      </c>
      <c r="D9" s="9">
        <v>135915806</v>
      </c>
      <c r="E9" s="9">
        <v>130588483</v>
      </c>
      <c r="F9" s="9">
        <v>132795404</v>
      </c>
      <c r="G9" s="9">
        <v>137177121</v>
      </c>
      <c r="H9" s="9">
        <v>155842139</v>
      </c>
      <c r="I9" s="9">
        <v>147457535</v>
      </c>
      <c r="J9" s="9">
        <v>154817490</v>
      </c>
      <c r="K9" s="9">
        <v>134392654</v>
      </c>
      <c r="L9" s="9">
        <v>130326240</v>
      </c>
      <c r="M9" s="9">
        <v>140575798.00000003</v>
      </c>
      <c r="N9" s="10">
        <f>SUM(B9:M9)</f>
        <v>1680460549</v>
      </c>
    </row>
    <row r="10" spans="1:14" ht="12.75" customHeight="1">
      <c r="A10" s="8" t="s">
        <v>18</v>
      </c>
      <c r="B10" s="9">
        <v>6135690</v>
      </c>
      <c r="C10" s="9">
        <v>6436991</v>
      </c>
      <c r="D10" s="9">
        <v>5245177</v>
      </c>
      <c r="E10" s="9">
        <v>5167642</v>
      </c>
      <c r="F10" s="9">
        <v>5601589</v>
      </c>
      <c r="G10" s="9">
        <v>5334045</v>
      </c>
      <c r="H10" s="9">
        <v>5773075</v>
      </c>
      <c r="I10" s="9">
        <v>5552183</v>
      </c>
      <c r="J10" s="9">
        <v>6060619</v>
      </c>
      <c r="K10" s="9">
        <v>5145622</v>
      </c>
      <c r="L10" s="9">
        <v>6781580</v>
      </c>
      <c r="M10" s="9">
        <v>5060601</v>
      </c>
      <c r="N10" s="10">
        <f>SUM(B10:M10)</f>
        <v>68294814</v>
      </c>
    </row>
    <row r="11" spans="1:14" ht="12.75" customHeight="1">
      <c r="A11" s="8" t="s">
        <v>19</v>
      </c>
      <c r="B11" s="9">
        <v>80</v>
      </c>
      <c r="C11" s="9">
        <v>80</v>
      </c>
      <c r="D11" s="9">
        <v>100</v>
      </c>
      <c r="E11" s="9">
        <v>100</v>
      </c>
      <c r="F11" s="9">
        <v>100</v>
      </c>
      <c r="G11" s="9">
        <v>90</v>
      </c>
      <c r="H11" s="9">
        <v>70</v>
      </c>
      <c r="I11" s="9">
        <v>100</v>
      </c>
      <c r="J11" s="9">
        <v>90</v>
      </c>
      <c r="K11" s="9">
        <v>100</v>
      </c>
      <c r="L11" s="9">
        <v>60</v>
      </c>
      <c r="M11" s="9">
        <v>220</v>
      </c>
      <c r="N11" s="10">
        <f>SUM(B11:M11)</f>
        <v>1190</v>
      </c>
    </row>
    <row r="12" spans="1:14" ht="12.75" customHeight="1">
      <c r="A12" s="11" t="s">
        <v>45</v>
      </c>
      <c r="B12" s="12">
        <f>SUM(B9:B11)</f>
        <v>145084319.99999997</v>
      </c>
      <c r="C12" s="12">
        <f aca="true" t="shared" si="0" ref="C12:M12">SUM(C9:C11)</f>
        <v>148060400</v>
      </c>
      <c r="D12" s="12">
        <f t="shared" si="0"/>
        <v>141161083</v>
      </c>
      <c r="E12" s="12">
        <f t="shared" si="0"/>
        <v>135756225</v>
      </c>
      <c r="F12" s="12">
        <f t="shared" si="0"/>
        <v>138397093</v>
      </c>
      <c r="G12" s="12">
        <f t="shared" si="0"/>
        <v>142511256</v>
      </c>
      <c r="H12" s="12">
        <f t="shared" si="0"/>
        <v>161615284</v>
      </c>
      <c r="I12" s="12">
        <f t="shared" si="0"/>
        <v>153009818</v>
      </c>
      <c r="J12" s="12">
        <f t="shared" si="0"/>
        <v>160878199</v>
      </c>
      <c r="K12" s="12">
        <f t="shared" si="0"/>
        <v>139538376</v>
      </c>
      <c r="L12" s="12">
        <f t="shared" si="0"/>
        <v>137107880</v>
      </c>
      <c r="M12" s="12">
        <f t="shared" si="0"/>
        <v>145636619.00000003</v>
      </c>
      <c r="N12" s="13">
        <f>SUM(N9:N11)</f>
        <v>1748756553</v>
      </c>
    </row>
    <row r="13" spans="1:14" ht="12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</row>
    <row r="14" spans="1:14" ht="12.75" customHeight="1">
      <c r="A14" s="8" t="s">
        <v>20</v>
      </c>
      <c r="B14" s="9">
        <v>30077850</v>
      </c>
      <c r="C14" s="9">
        <v>30117280</v>
      </c>
      <c r="D14" s="9">
        <v>29405910</v>
      </c>
      <c r="E14" s="9">
        <v>28415340.000000004</v>
      </c>
      <c r="F14" s="9">
        <v>28299770</v>
      </c>
      <c r="G14" s="9">
        <v>29881290</v>
      </c>
      <c r="H14" s="9">
        <v>32743480</v>
      </c>
      <c r="I14" s="9">
        <v>32359560</v>
      </c>
      <c r="J14" s="9">
        <v>34552670.00000001</v>
      </c>
      <c r="K14" s="9">
        <v>29379200</v>
      </c>
      <c r="L14" s="9">
        <v>29499170</v>
      </c>
      <c r="M14" s="9">
        <v>29730751</v>
      </c>
      <c r="N14" s="10">
        <f aca="true" t="shared" si="1" ref="N14:N20">SUM(B14:M14)</f>
        <v>364462271</v>
      </c>
    </row>
    <row r="15" spans="1:14" ht="12.75" customHeight="1">
      <c r="A15" s="8" t="s">
        <v>21</v>
      </c>
      <c r="B15" s="9">
        <v>19426484</v>
      </c>
      <c r="C15" s="9">
        <v>20883509</v>
      </c>
      <c r="D15" s="9">
        <v>21450439.000000004</v>
      </c>
      <c r="E15" s="9">
        <v>19386668</v>
      </c>
      <c r="F15" s="9">
        <v>19862688</v>
      </c>
      <c r="G15" s="9">
        <v>20221518</v>
      </c>
      <c r="H15" s="9">
        <v>21582730</v>
      </c>
      <c r="I15" s="9">
        <v>19359098</v>
      </c>
      <c r="J15" s="9">
        <v>20865970</v>
      </c>
      <c r="K15" s="9">
        <v>18501606</v>
      </c>
      <c r="L15" s="9">
        <v>20355992</v>
      </c>
      <c r="M15" s="9">
        <v>20606674</v>
      </c>
      <c r="N15" s="10">
        <f t="shared" si="1"/>
        <v>242503376</v>
      </c>
    </row>
    <row r="16" spans="1:14" ht="12.75" customHeight="1">
      <c r="A16" s="8" t="s">
        <v>22</v>
      </c>
      <c r="B16" s="9">
        <v>7784577</v>
      </c>
      <c r="C16" s="9">
        <v>7977696</v>
      </c>
      <c r="D16" s="9">
        <v>8520288</v>
      </c>
      <c r="E16" s="9">
        <v>8182090</v>
      </c>
      <c r="F16" s="9">
        <v>7666744</v>
      </c>
      <c r="G16" s="9">
        <v>7892333</v>
      </c>
      <c r="H16" s="9">
        <v>7707570</v>
      </c>
      <c r="I16" s="9">
        <v>7577303</v>
      </c>
      <c r="J16" s="9">
        <v>8115630</v>
      </c>
      <c r="K16" s="9">
        <v>6637893</v>
      </c>
      <c r="L16" s="9">
        <v>6807322</v>
      </c>
      <c r="M16" s="9">
        <v>6967999</v>
      </c>
      <c r="N16" s="10">
        <f t="shared" si="1"/>
        <v>91837445</v>
      </c>
    </row>
    <row r="17" spans="1:14" ht="12.75" customHeight="1">
      <c r="A17" s="8" t="s">
        <v>23</v>
      </c>
      <c r="B17" s="9">
        <v>51541327</v>
      </c>
      <c r="C17" s="9">
        <v>52887941</v>
      </c>
      <c r="D17" s="9">
        <v>46723445.99999999</v>
      </c>
      <c r="E17" s="9">
        <v>49609092</v>
      </c>
      <c r="F17" s="9">
        <v>51048236</v>
      </c>
      <c r="G17" s="9">
        <v>53126254</v>
      </c>
      <c r="H17" s="9">
        <v>55874771</v>
      </c>
      <c r="I17" s="9">
        <v>57199194.00000001</v>
      </c>
      <c r="J17" s="9">
        <v>59278482.99999999</v>
      </c>
      <c r="K17" s="9">
        <v>52969045</v>
      </c>
      <c r="L17" s="9">
        <v>50895467</v>
      </c>
      <c r="M17" s="9">
        <v>52186927</v>
      </c>
      <c r="N17" s="10">
        <f t="shared" si="1"/>
        <v>633340183</v>
      </c>
    </row>
    <row r="18" spans="1:14" ht="12.75" customHeight="1">
      <c r="A18" s="8" t="s">
        <v>24</v>
      </c>
      <c r="B18" s="9">
        <v>87861603</v>
      </c>
      <c r="C18" s="9">
        <v>89540474</v>
      </c>
      <c r="D18" s="9">
        <v>88693925</v>
      </c>
      <c r="E18" s="9">
        <v>90110754</v>
      </c>
      <c r="F18" s="9">
        <v>86626243</v>
      </c>
      <c r="G18" s="9">
        <v>89629189</v>
      </c>
      <c r="H18" s="9">
        <v>92641135</v>
      </c>
      <c r="I18" s="9">
        <v>92466103</v>
      </c>
      <c r="J18" s="9">
        <v>95590382</v>
      </c>
      <c r="K18" s="9">
        <v>102347360</v>
      </c>
      <c r="L18" s="9">
        <v>94898239</v>
      </c>
      <c r="M18" s="9">
        <v>92395507</v>
      </c>
      <c r="N18" s="10">
        <f t="shared" si="1"/>
        <v>1102800914</v>
      </c>
    </row>
    <row r="19" spans="1:14" ht="12.75" customHeight="1">
      <c r="A19" s="8" t="s">
        <v>25</v>
      </c>
      <c r="B19" s="9">
        <v>137849013</v>
      </c>
      <c r="C19" s="9">
        <v>140339950</v>
      </c>
      <c r="D19" s="9">
        <v>127186914</v>
      </c>
      <c r="E19" s="9">
        <v>155209263</v>
      </c>
      <c r="F19" s="9">
        <v>153105119</v>
      </c>
      <c r="G19" s="9">
        <v>148114063</v>
      </c>
      <c r="H19" s="9">
        <v>167652151</v>
      </c>
      <c r="I19" s="9">
        <v>156812546</v>
      </c>
      <c r="J19" s="9">
        <v>154291229</v>
      </c>
      <c r="K19" s="9">
        <v>164761059</v>
      </c>
      <c r="L19" s="9">
        <v>150960749</v>
      </c>
      <c r="M19" s="9">
        <v>148498128</v>
      </c>
      <c r="N19" s="10">
        <f t="shared" si="1"/>
        <v>1804780184</v>
      </c>
    </row>
    <row r="20" spans="1:14" ht="12.75" customHeight="1">
      <c r="A20" s="8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1"/>
        <v>0</v>
      </c>
    </row>
    <row r="21" spans="1:14" ht="12.75" customHeight="1">
      <c r="A21" s="16" t="s">
        <v>28</v>
      </c>
      <c r="B21" s="35">
        <f aca="true" t="shared" si="2" ref="B21:N21">SUM(B14:B20)</f>
        <v>334540854</v>
      </c>
      <c r="C21" s="12">
        <f t="shared" si="2"/>
        <v>341746850</v>
      </c>
      <c r="D21" s="12">
        <f t="shared" si="2"/>
        <v>321980922</v>
      </c>
      <c r="E21" s="12">
        <f t="shared" si="2"/>
        <v>350913207</v>
      </c>
      <c r="F21" s="12">
        <f t="shared" si="2"/>
        <v>346608800</v>
      </c>
      <c r="G21" s="12">
        <f t="shared" si="2"/>
        <v>348864647</v>
      </c>
      <c r="H21" s="12">
        <f t="shared" si="2"/>
        <v>378201837</v>
      </c>
      <c r="I21" s="12">
        <f t="shared" si="2"/>
        <v>365773804</v>
      </c>
      <c r="J21" s="12">
        <f t="shared" si="2"/>
        <v>372694364</v>
      </c>
      <c r="K21" s="12">
        <f t="shared" si="2"/>
        <v>374596163</v>
      </c>
      <c r="L21" s="12">
        <f t="shared" si="2"/>
        <v>353416939</v>
      </c>
      <c r="M21" s="12">
        <f t="shared" si="2"/>
        <v>350385986</v>
      </c>
      <c r="N21" s="13">
        <f t="shared" si="2"/>
        <v>4239724373</v>
      </c>
    </row>
    <row r="22" spans="1:14" ht="12.75" customHeight="1">
      <c r="A22" s="4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ht="12.75" customHeight="1"/>
    <row r="24" spans="1:14" ht="12.75" customHeight="1">
      <c r="A24" s="14" t="str">
        <f ca="1">CELL("filename",A511)</f>
        <v>C:\Documents and Settings\puamonr\My Documents\Elec\2001 Standard Offer Process Med. Large\CMP Data\[BDs for RFP 2000.xls]kWh</v>
      </c>
      <c r="N24" s="15"/>
    </row>
    <row r="25" ht="12.75" customHeight="1">
      <c r="A25" s="14" t="s">
        <v>27</v>
      </c>
    </row>
    <row r="26" spans="2:13" ht="12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">
    <mergeCell ref="A5:N5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Abbott</dc:creator>
  <cp:keywords/>
  <dc:description/>
  <cp:lastModifiedBy>puamonr</cp:lastModifiedBy>
  <cp:lastPrinted>2001-11-09T19:01:40Z</cp:lastPrinted>
  <dcterms:created xsi:type="dcterms:W3CDTF">2001-07-17T20:10:11Z</dcterms:created>
  <dcterms:modified xsi:type="dcterms:W3CDTF">2001-11-09T19:21:53Z</dcterms:modified>
  <cp:category/>
  <cp:version/>
  <cp:contentType/>
  <cp:contentStatus/>
</cp:coreProperties>
</file>