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53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7" i="1" l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</calcChain>
</file>

<file path=xl/sharedStrings.xml><?xml version="1.0" encoding="utf-8"?>
<sst xmlns="http://schemas.openxmlformats.org/spreadsheetml/2006/main" count="20" uniqueCount="20">
  <si>
    <t>SOP-Residential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</si>
  <si>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</si>
  <si>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</si>
  <si>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</si>
  <si>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</si>
  <si>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</si>
  <si>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</si>
  <si>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</si>
  <si>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</si>
  <si>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</si>
  <si>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</si>
  <si>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</si>
  <si>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</si>
  <si>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Summary ICAP Tags Values</t>
  </si>
  <si>
    <t>* Used ICAP tag for June 1st.</t>
  </si>
  <si>
    <t>As of the last day of the Month</t>
  </si>
  <si>
    <t>** Revised ICAP Tag values.</t>
  </si>
  <si>
    <t>Values are in MW</t>
  </si>
  <si>
    <t>Link to Load Enrollment Statistics:</t>
  </si>
  <si>
    <t>http://www.cmpco.com/SuppliersAndPartners/MainesElectricityMarket/CompProviderService/default.html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</si>
</sst>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" fontId="3" fillId="0" borderId="0" xfId="0" applyNumberFormat="1" applyFont="1"/>
    <xf numFmtId="164" fontId="1" fillId="0" borderId="0" xfId="0" applyNumberFormat="1" applyFont="1"/>
    <xf numFmtId="16" fontId="2" fillId="0" borderId="0" xfId="0" applyNumberFormat="1" applyFont="1" applyAlignment="1">
      <alignment horizontal="left"/>
    </xf>
    <xf numFmtId="164" fontId="5" fillId="0" borderId="0" xfId="0" applyNumberFormat="1" applyFont="1"/>
    <xf numFmtId="164" fontId="0" fillId="0" borderId="0" xfId="0" applyNumberForma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ICAP%20Tags%20201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OP ICAP ID's 2018"/>
      <sheetName val="SOP ICAP ID's 2017"/>
      <sheetName val="SOP ICAP ID's 2016"/>
      <sheetName val="SOP ICAP ID's 2015"/>
      <sheetName val="SOP ICAP ID's 2014"/>
      <sheetName val="Sheet1"/>
    </sheetNames>
    <sheetDataSet>
      <sheetData sheetId="0" refreshError="1"/>
      <sheetData sheetId="1">
        <row r="8">
          <cell r="G8">
            <v>18.766999999999999</v>
          </cell>
        </row>
        <row r="42">
          <cell r="G42">
            <v>659.93599999999992</v>
          </cell>
        </row>
        <row r="43">
          <cell r="G43">
            <v>658.62</v>
          </cell>
        </row>
        <row r="44">
          <cell r="G44">
            <v>663.274</v>
          </cell>
        </row>
        <row r="45">
          <cell r="G45">
            <v>661.00900000000001</v>
          </cell>
        </row>
        <row r="46">
          <cell r="G46">
            <v>664.70800000000008</v>
          </cell>
        </row>
        <row r="47">
          <cell r="G47">
            <v>622.35400000000004</v>
          </cell>
        </row>
        <row r="48">
          <cell r="G48">
            <v>618.07399999999996</v>
          </cell>
        </row>
        <row r="49">
          <cell r="G49">
            <v>619.274</v>
          </cell>
        </row>
        <row r="50">
          <cell r="G50">
            <v>621.15300000000002</v>
          </cell>
        </row>
        <row r="51">
          <cell r="G51">
            <v>626.43200000000002</v>
          </cell>
        </row>
        <row r="52">
          <cell r="G52">
            <v>629.13900000000001</v>
          </cell>
        </row>
        <row r="53">
          <cell r="G53">
            <v>0</v>
          </cell>
        </row>
        <row r="54">
          <cell r="G54">
            <v>0</v>
          </cell>
        </row>
      </sheetData>
      <sheetData sheetId="2">
        <row r="8">
          <cell r="G8">
            <v>9.3360000000000003</v>
          </cell>
        </row>
        <row r="42">
          <cell r="G42">
            <v>589.84300000000007</v>
          </cell>
        </row>
        <row r="43">
          <cell r="G43">
            <v>591.93600000000004</v>
          </cell>
        </row>
        <row r="44">
          <cell r="G44">
            <v>591.25299999999993</v>
          </cell>
        </row>
        <row r="45">
          <cell r="G45">
            <v>590.93600000000004</v>
          </cell>
        </row>
        <row r="46">
          <cell r="G46">
            <v>591.226</v>
          </cell>
        </row>
        <row r="47">
          <cell r="G47">
            <v>637.12099999999998</v>
          </cell>
        </row>
        <row r="48">
          <cell r="G48">
            <v>634.63300000000004</v>
          </cell>
        </row>
        <row r="49">
          <cell r="G49">
            <v>637.94299999999998</v>
          </cell>
        </row>
        <row r="50">
          <cell r="G50">
            <v>640.76900000000001</v>
          </cell>
        </row>
        <row r="51">
          <cell r="G51">
            <v>643.99599999999998</v>
          </cell>
        </row>
        <row r="52">
          <cell r="G52">
            <v>646.33299999999997</v>
          </cell>
        </row>
        <row r="53">
          <cell r="G53">
            <v>650.60199999999998</v>
          </cell>
        </row>
        <row r="54">
          <cell r="G54">
            <v>653.53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mpco.com/SuppliersAndPartners/MainesElectricityMarket/CompProviderService/defaul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/>
  </sheetViews>
  <sheetFormatPr defaultRowHeight="12.75" x14ac:dyDescent="0.2"/>
  <cols>
    <col min="1" max="1" width="20.85546875" bestFit="1" customWidth="1"/>
    <col min="2" max="2" width="27" bestFit="1" customWidth="1"/>
    <col min="3" max="3" width="25.85546875" style="6" bestFit="1" customWidth="1"/>
    <col min="4" max="4" width="9.42578125" style="5" customWidth="1"/>
  </cols>
  <sheetData>
    <row r="1" spans="1:3" x14ac:dyDescent="0.2">
      <c r="B1" t="s">
        <v>13</v>
      </c>
      <c r="C1" s="7" t="s">
        <v>14</v>
      </c>
    </row>
    <row r="2" spans="1:3" x14ac:dyDescent="0.2">
      <c r="B2" s="8" t="s">
        <v>15</v>
      </c>
      <c r="C2" s="9" t="s">
        <v>16</v>
      </c>
    </row>
    <row r="3" spans="1:3" x14ac:dyDescent="0.2">
      <c r="A3" s="1"/>
    </row>
    <row r="4" spans="1:3" x14ac:dyDescent="0.2">
      <c r="A4" s="1" t="s">
        <v>0</v>
      </c>
      <c r="B4" s="2">
        <v>2017</v>
      </c>
      <c r="C4" s="2">
        <v>2018</v>
      </c>
    </row>
    <row r="5" spans="1:3" x14ac:dyDescent="0.2">
      <c r="A5" s="1" t="s">
        <v>1</v>
      </c>
      <c r="B5" s="3">
        <f>'[1]SOP ICAP ID''s 2017'!G42</f>
        <v>589.84300000000007</v>
      </c>
      <c r="C5" s="3">
        <f>'[1]SOP ICAP ID''s 2018'!G42</f>
        <v>659.93599999999992</v>
      </c>
    </row>
    <row r="6" spans="1:3" x14ac:dyDescent="0.2">
      <c r="A6" s="1" t="s">
        <v>2</v>
      </c>
      <c r="B6" s="3">
        <f>'[1]SOP ICAP ID''s 2017'!G43</f>
        <v>591.93600000000004</v>
      </c>
      <c r="C6" s="3">
        <f>'[1]SOP ICAP ID''s 2018'!G43</f>
        <v>658.62</v>
      </c>
    </row>
    <row r="7" spans="1:3" x14ac:dyDescent="0.2">
      <c r="A7" s="1" t="s">
        <v>3</v>
      </c>
      <c r="B7" s="3">
        <f>'[1]SOP ICAP ID''s 2017'!G44</f>
        <v>591.25299999999993</v>
      </c>
      <c r="C7" s="3">
        <f>'[1]SOP ICAP ID''s 2018'!G44</f>
        <v>663.274</v>
      </c>
    </row>
    <row r="8" spans="1:3" x14ac:dyDescent="0.2">
      <c r="A8" s="1" t="s">
        <v>4</v>
      </c>
      <c r="B8" s="3">
        <f>'[1]SOP ICAP ID''s 2017'!G45</f>
        <v>590.93600000000004</v>
      </c>
      <c r="C8" s="3">
        <f>'[1]SOP ICAP ID''s 2018'!G45</f>
        <v>661.00900000000001</v>
      </c>
    </row>
    <row r="9" spans="1:3" x14ac:dyDescent="0.2">
      <c r="A9" s="1" t="s">
        <v>5</v>
      </c>
      <c r="B9" s="3">
        <f>'[1]SOP ICAP ID''s 2017'!G46</f>
        <v>591.226</v>
      </c>
      <c r="C9" s="3">
        <f>'[1]SOP ICAP ID''s 2018'!G46</f>
        <v>664.70800000000008</v>
      </c>
    </row>
    <row r="10" spans="1:3" x14ac:dyDescent="0.2">
      <c r="A10" s="4">
        <v>41791</v>
      </c>
      <c r="B10" s="3">
        <f>'[1]SOP ICAP ID''s 2017'!G47</f>
        <v>637.12099999999998</v>
      </c>
      <c r="C10" s="3">
        <f>'[1]SOP ICAP ID''s 2018'!G47</f>
        <v>622.35400000000004</v>
      </c>
    </row>
    <row r="11" spans="1:3" x14ac:dyDescent="0.2">
      <c r="A11" s="1" t="s">
        <v>6</v>
      </c>
      <c r="B11" s="3">
        <f>'[1]SOP ICAP ID''s 2017'!G48</f>
        <v>634.63300000000004</v>
      </c>
      <c r="C11" s="3">
        <f>'[1]SOP ICAP ID''s 2018'!G48</f>
        <v>618.07399999999996</v>
      </c>
    </row>
    <row r="12" spans="1:3" x14ac:dyDescent="0.2">
      <c r="A12" s="1" t="s">
        <v>7</v>
      </c>
      <c r="B12" s="3">
        <f>'[1]SOP ICAP ID''s 2017'!G49</f>
        <v>637.94299999999998</v>
      </c>
      <c r="C12" s="3">
        <f>'[1]SOP ICAP ID''s 2018'!G49</f>
        <v>619.274</v>
      </c>
    </row>
    <row r="13" spans="1:3" x14ac:dyDescent="0.2">
      <c r="A13" s="1" t="s">
        <v>8</v>
      </c>
      <c r="B13" s="3">
        <f>'[1]SOP ICAP ID''s 2017'!G50</f>
        <v>640.76900000000001</v>
      </c>
      <c r="C13" s="3">
        <f>'[1]SOP ICAP ID''s 2018'!G50</f>
        <v>621.15300000000002</v>
      </c>
    </row>
    <row r="14" spans="1:3" x14ac:dyDescent="0.2">
      <c r="A14" s="1" t="s">
        <v>9</v>
      </c>
      <c r="B14" s="3">
        <f>'[1]SOP ICAP ID''s 2017'!G51</f>
        <v>643.99599999999998</v>
      </c>
      <c r="C14" s="5">
        <f>'[1]SOP ICAP ID''s 2018'!G51</f>
        <v>626.43200000000002</v>
      </c>
    </row>
    <row r="15" spans="1:3" x14ac:dyDescent="0.2">
      <c r="A15" s="1" t="s">
        <v>10</v>
      </c>
      <c r="B15" s="3">
        <f>'[1]SOP ICAP ID''s 2017'!G52</f>
        <v>646.33299999999997</v>
      </c>
      <c r="C15" s="5">
        <f>'[1]SOP ICAP ID''s 2018'!G52</f>
        <v>629.13900000000001</v>
      </c>
    </row>
    <row r="16" spans="1:3" x14ac:dyDescent="0.2">
      <c r="A16" s="1" t="s">
        <v>11</v>
      </c>
      <c r="B16" s="3">
        <f>'[1]SOP ICAP ID''s 2017'!G53</f>
        <v>650.60199999999998</v>
      </c>
      <c r="C16" s="5">
        <f>'[1]SOP ICAP ID''s 2018'!G53</f>
        <v>0</v>
      </c>
    </row>
    <row r="17" spans="1:4" x14ac:dyDescent="0.2">
      <c r="A17" s="1" t="s">
        <v>12</v>
      </c>
      <c r="B17" s="3">
        <f>'[1]SOP ICAP ID''s 2017'!G54</f>
        <v>653.53</v>
      </c>
      <c r="C17" s="5">
        <f>'[1]SOP ICAP ID''s 2018'!G54</f>
        <v>0</v>
      </c>
    </row>
    <row r="19" spans="1:4" x14ac:dyDescent="0.2">
      <c r="A19" s="8" t="s">
        <v>17</v>
      </c>
    </row>
    <row r="20" spans="1:4" x14ac:dyDescent="0.2">
      <c r="A20" s="1"/>
    </row>
    <row r="21" spans="1:4" x14ac:dyDescent="0.2">
      <c r="A21" s="1" t="s">
        <v>18</v>
      </c>
      <c r="C21"/>
      <c r="D21"/>
    </row>
    <row r="22" spans="1:4" x14ac:dyDescent="0.2">
      <c r="C22"/>
      <c r="D22"/>
    </row>
    <row r="23" spans="1:4" x14ac:dyDescent="0.2">
      <c r="A23" s="10" t="s">
        <v>19</v>
      </c>
      <c r="C23"/>
      <c r="D23"/>
    </row>
    <row r="24" spans="1:4" x14ac:dyDescent="0.2">
      <c r="C24"/>
      <c r="D24"/>
    </row>
  </sheetData>
  <hyperlinks>
    <hyperlink ref="A2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Poirier</dc:creator>
  <cp:lastModifiedBy>Rhonda Poirier</cp:lastModifiedBy>
  <cp:lastPrinted>2018-11-27T14:32:20Z</cp:lastPrinted>
  <dcterms:created xsi:type="dcterms:W3CDTF">2018-11-27T14:21:57Z</dcterms:created>
  <dcterms:modified xsi:type="dcterms:W3CDTF">2018-11-27T14:34:56Z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-1275705069</vt:i4>
  </property>
  <property fmtid="{D5CDD505-2E9C-101B-9397-08002B2CF9AE}" pid="3" name="_NewReviewCycle">
    <vt:lpwstr/>
  </property>
  <property fmtid="{D5CDD505-2E9C-101B-9397-08002B2CF9AE}" pid="4" name="_EmailSubject">
    <vt:lpwstr>Standard Offer Bid Solicitation Data - CMP</vt:lpwstr>
  </property>
  <property fmtid="{D5CDD505-2E9C-101B-9397-08002B2CF9AE}" pid="5" name="_AuthorEmail">
    <vt:lpwstr>Rhonda.Poirier@cmpco.com</vt:lpwstr>
  </property>
  <property fmtid="{D5CDD505-2E9C-101B-9397-08002B2CF9AE}" pid="6" name="_AuthorEmailDisplayName">
    <vt:lpwstr>Poirier, Rhonda A.</vt:lpwstr>
  </property>
</Properties>
</file>