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2006 YTD" sheetId="1" r:id="rId1"/>
    <sheet name="2005" sheetId="2" r:id="rId2"/>
  </sheets>
  <definedNames/>
  <calcPr fullCalcOnLoad="1"/>
</workbook>
</file>

<file path=xl/sharedStrings.xml><?xml version="1.0" encoding="utf-8"?>
<sst xmlns="http://schemas.openxmlformats.org/spreadsheetml/2006/main" count="160" uniqueCount="52">
  <si>
    <t>BANGOR HYDRO ELECTRIC COMPANY - Large Standard Offer Group</t>
  </si>
  <si>
    <t>Class</t>
  </si>
  <si>
    <t>Voltage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</si>
  <si>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</si>
  <si>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</si>
  <si>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</si>
  <si>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</si>
  <si>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</si>
  <si>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</si>
  <si>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</si>
  <si>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</si>
  <si>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</si>
  <si>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</si>
  <si>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</si>
  <si>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</si>
  <si>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</si>
  <si>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</si>
  <si>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</si>
  <si>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</si>
  <si>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</si>
  <si>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</si>
  <si>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</si>
  <si>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</si>
  <si>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</si>
  <si>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</si>
  <si>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</si>
  <si>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</si>
  <si>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</si>
  <si>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</si>
  <si>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</si>
  <si>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</si>
  <si>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</si>
  <si>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</si>
  <si>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</si>
  <si>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</si>
  <si>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</si>
  <si>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</si>
  <si>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</si>
  <si>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</si>
  <si>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</si>
  <si>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</si>
  <si>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</si>
  <si>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</si>
  <si>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</si>
  <si>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May-06</t>
  </si>
  <si>
    <t>Jun-06</t>
  </si>
  <si>
    <t>Jul-06</t>
  </si>
  <si>
    <t>Aug-06</t>
  </si>
  <si>
    <t>Sep-06</t>
  </si>
  <si>
    <t>Billing Determinants by Rate Class &amp; Voltage Level, Customers Expected (as of 30-Sep-2006) to be Served by Standard Offer</t>
  </si>
  <si>
    <t>Total YTD</t>
  </si>
  <si>
    <t>2005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</si>
</sst>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;@"/>
    <numFmt numFmtId="167" formatCode="[$-409]h:mm:ss\ AM/PM"/>
    <numFmt numFmtId="168" formatCode="mm/dd/yy"/>
    <numFmt numFmtId="169" formatCode="dd\-mmm\-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17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workbookViewId="0" topLeftCell="A1">
      <selection activeCell="L38" sqref="L38"/>
    </sheetView>
  </sheetViews>
  <sheetFormatPr defaultColWidth="9.140625" defaultRowHeight="12.75"/>
  <cols>
    <col min="5" max="13" width="10.140625" style="0" customWidth="1"/>
    <col min="14" max="20" width="10.140625" style="0" bestFit="1" customWidth="1"/>
  </cols>
  <sheetData>
    <row r="1" spans="1:33" ht="12.75">
      <c r="A1" s="3" t="s">
        <v>0</v>
      </c>
      <c r="B1" s="3"/>
      <c r="C1" s="4"/>
      <c r="H1" s="2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8" ht="15">
      <c r="A2" s="5"/>
      <c r="B2" s="3"/>
      <c r="C2" s="4"/>
      <c r="H2" s="2"/>
    </row>
    <row r="3" spans="1:33" ht="12.75">
      <c r="A3" s="6" t="s">
        <v>49</v>
      </c>
      <c r="B3" s="6"/>
      <c r="C3" s="4"/>
      <c r="H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8" ht="12.75">
      <c r="A4" s="3"/>
      <c r="B4" s="3"/>
      <c r="C4" s="4"/>
      <c r="H4" s="2"/>
    </row>
    <row r="5" spans="1:15" ht="13.5" thickBot="1">
      <c r="A5" s="7" t="s">
        <v>1</v>
      </c>
      <c r="B5" s="8" t="s">
        <v>2</v>
      </c>
      <c r="C5" s="9"/>
      <c r="D5" s="7"/>
      <c r="E5" s="10" t="s">
        <v>15</v>
      </c>
      <c r="F5" s="10" t="s">
        <v>16</v>
      </c>
      <c r="G5" s="10" t="s">
        <v>17</v>
      </c>
      <c r="H5" s="11" t="s">
        <v>18</v>
      </c>
      <c r="I5" s="11" t="s">
        <v>44</v>
      </c>
      <c r="J5" s="11" t="s">
        <v>45</v>
      </c>
      <c r="K5" s="11" t="s">
        <v>46</v>
      </c>
      <c r="L5" s="11" t="s">
        <v>47</v>
      </c>
      <c r="M5" s="11" t="s">
        <v>48</v>
      </c>
      <c r="N5" s="16"/>
      <c r="O5" s="22" t="s">
        <v>50</v>
      </c>
    </row>
    <row r="6" spans="1:15" ht="13.5" thickTop="1">
      <c r="A6" s="12"/>
      <c r="B6" s="13"/>
      <c r="C6" s="14"/>
      <c r="D6" s="12"/>
      <c r="O6" s="3"/>
    </row>
    <row r="7" spans="1:15" ht="12.75">
      <c r="A7" t="s">
        <v>19</v>
      </c>
      <c r="O7" s="3"/>
    </row>
    <row r="8" spans="2:15" ht="12.75">
      <c r="B8" t="s">
        <v>20</v>
      </c>
      <c r="D8" s="15" t="s">
        <v>21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O8" s="3">
        <f>AVERAGE(E8:M8)</f>
        <v>5</v>
      </c>
    </row>
    <row r="9" spans="4:15" ht="12.75">
      <c r="D9" s="15" t="s">
        <v>22</v>
      </c>
      <c r="E9" s="2">
        <v>2966900</v>
      </c>
      <c r="F9" s="2">
        <v>2713100</v>
      </c>
      <c r="G9" s="2">
        <v>2926200</v>
      </c>
      <c r="H9" s="2">
        <v>2944300</v>
      </c>
      <c r="I9" s="2">
        <v>3283600</v>
      </c>
      <c r="J9" s="2">
        <v>3469400</v>
      </c>
      <c r="K9" s="2">
        <v>3761800</v>
      </c>
      <c r="L9" s="2">
        <v>3181800</v>
      </c>
      <c r="M9" s="2">
        <v>1787000</v>
      </c>
      <c r="O9" s="21">
        <f>SUM(E9:M9)</f>
        <v>27034100</v>
      </c>
    </row>
    <row r="10" spans="4:15" ht="12.75">
      <c r="D10" s="15" t="s">
        <v>23</v>
      </c>
      <c r="E10" s="2">
        <v>844500</v>
      </c>
      <c r="F10" s="2">
        <v>771500</v>
      </c>
      <c r="G10" s="2">
        <v>899800</v>
      </c>
      <c r="H10" s="2">
        <v>778700</v>
      </c>
      <c r="I10" s="2">
        <v>956000</v>
      </c>
      <c r="J10" s="2">
        <v>1038800</v>
      </c>
      <c r="K10" s="2">
        <v>993500</v>
      </c>
      <c r="L10" s="2">
        <v>964300</v>
      </c>
      <c r="M10" s="2">
        <v>312000</v>
      </c>
      <c r="O10" s="21">
        <f aca="true" t="shared" si="0" ref="O10:O15">SUM(E10:M10)</f>
        <v>7559100</v>
      </c>
    </row>
    <row r="11" spans="4:21" ht="12.75">
      <c r="D11" s="15" t="s">
        <v>24</v>
      </c>
      <c r="E11" s="2">
        <v>874000</v>
      </c>
      <c r="F11" s="2">
        <v>797200</v>
      </c>
      <c r="G11" s="2">
        <v>797000</v>
      </c>
      <c r="H11" s="2">
        <v>942100</v>
      </c>
      <c r="I11" s="2">
        <v>960500</v>
      </c>
      <c r="J11" s="2">
        <v>966000</v>
      </c>
      <c r="K11" s="2">
        <v>1166500</v>
      </c>
      <c r="L11" s="2">
        <v>844300</v>
      </c>
      <c r="M11" s="2">
        <v>658800</v>
      </c>
      <c r="N11" s="1"/>
      <c r="O11" s="21">
        <f t="shared" si="0"/>
        <v>8006400</v>
      </c>
      <c r="P11" s="1"/>
      <c r="Q11" s="1"/>
      <c r="R11" s="1"/>
      <c r="S11" s="1"/>
      <c r="T11" s="1"/>
      <c r="U11" s="1"/>
    </row>
    <row r="12" spans="4:15" ht="12.75">
      <c r="D12" s="15" t="s">
        <v>25</v>
      </c>
      <c r="E12" s="2">
        <v>1248400</v>
      </c>
      <c r="F12" s="2">
        <v>1144400</v>
      </c>
      <c r="G12" s="2">
        <v>1229400</v>
      </c>
      <c r="H12" s="2">
        <v>1223500</v>
      </c>
      <c r="I12" s="2">
        <v>1367100</v>
      </c>
      <c r="J12" s="2">
        <v>1464600</v>
      </c>
      <c r="K12" s="2">
        <v>1601800</v>
      </c>
      <c r="L12" s="2">
        <v>1373200</v>
      </c>
      <c r="M12" s="2">
        <v>816200</v>
      </c>
      <c r="O12" s="21">
        <f t="shared" si="0"/>
        <v>11468600</v>
      </c>
    </row>
    <row r="13" spans="4:21" ht="12.75">
      <c r="D13" s="15" t="s">
        <v>26</v>
      </c>
      <c r="E13" s="2">
        <v>5495</v>
      </c>
      <c r="F13" s="2">
        <v>5458</v>
      </c>
      <c r="G13" s="2">
        <v>5924</v>
      </c>
      <c r="H13" s="2">
        <v>5685</v>
      </c>
      <c r="I13" s="2">
        <v>5786</v>
      </c>
      <c r="J13" s="2">
        <v>6421</v>
      </c>
      <c r="K13" s="2">
        <v>6571</v>
      </c>
      <c r="L13" s="2">
        <v>6533</v>
      </c>
      <c r="M13" s="2">
        <v>5342</v>
      </c>
      <c r="N13" s="2"/>
      <c r="O13" s="21">
        <f t="shared" si="0"/>
        <v>53215</v>
      </c>
      <c r="P13" s="2"/>
      <c r="Q13" s="2"/>
      <c r="R13" s="2"/>
      <c r="S13" s="2"/>
      <c r="T13" s="2"/>
      <c r="U13" s="2"/>
    </row>
    <row r="14" spans="4:15" ht="12.75">
      <c r="D14" s="15" t="s">
        <v>27</v>
      </c>
      <c r="E14" s="2">
        <v>5463</v>
      </c>
      <c r="F14" s="2">
        <v>5488</v>
      </c>
      <c r="G14" s="2">
        <v>6022</v>
      </c>
      <c r="H14" s="2">
        <v>5637</v>
      </c>
      <c r="I14" s="2">
        <v>5828</v>
      </c>
      <c r="J14" s="2">
        <v>6332</v>
      </c>
      <c r="K14" s="2">
        <v>6693</v>
      </c>
      <c r="L14" s="2">
        <v>6580</v>
      </c>
      <c r="M14" s="2">
        <v>5544</v>
      </c>
      <c r="O14" s="21">
        <f t="shared" si="0"/>
        <v>53587</v>
      </c>
    </row>
    <row r="15" spans="4:15" ht="12.75">
      <c r="D15" t="s">
        <v>28</v>
      </c>
      <c r="E15" s="2">
        <v>4935</v>
      </c>
      <c r="F15" s="2">
        <v>5028</v>
      </c>
      <c r="G15" s="2">
        <v>4886</v>
      </c>
      <c r="H15" s="2">
        <v>4869</v>
      </c>
      <c r="I15" s="2">
        <v>5080</v>
      </c>
      <c r="J15" s="2">
        <v>5472</v>
      </c>
      <c r="K15" s="2">
        <v>5713</v>
      </c>
      <c r="L15" s="2">
        <v>5676</v>
      </c>
      <c r="M15" s="2">
        <v>5070</v>
      </c>
      <c r="O15" s="21">
        <f t="shared" si="0"/>
        <v>46729</v>
      </c>
    </row>
    <row r="16" spans="5:15" ht="12.75">
      <c r="E16" s="2"/>
      <c r="F16" s="2"/>
      <c r="G16" s="2"/>
      <c r="H16" s="2"/>
      <c r="I16" s="2"/>
      <c r="J16" s="2"/>
      <c r="K16" s="2"/>
      <c r="L16" s="2"/>
      <c r="M16" s="2"/>
      <c r="O16" s="3"/>
    </row>
    <row r="17" spans="1:15" ht="12.75">
      <c r="A17" t="s">
        <v>29</v>
      </c>
      <c r="E17" s="2"/>
      <c r="F17" s="2"/>
      <c r="G17" s="2"/>
      <c r="H17" s="2"/>
      <c r="I17" s="2"/>
      <c r="J17" s="2"/>
      <c r="K17" s="2"/>
      <c r="L17" s="2"/>
      <c r="M17" s="2"/>
      <c r="O17" s="3"/>
    </row>
    <row r="18" spans="2:15" ht="12.75">
      <c r="B18" t="s">
        <v>30</v>
      </c>
      <c r="D18" s="15" t="s">
        <v>21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2">
        <v>3</v>
      </c>
      <c r="L18" s="2">
        <v>3</v>
      </c>
      <c r="M18" s="2">
        <v>3</v>
      </c>
      <c r="O18" s="3">
        <f>AVERAGE(E18:M18)</f>
        <v>3</v>
      </c>
    </row>
    <row r="19" spans="4:15" ht="12.75">
      <c r="D19" s="15" t="s">
        <v>22</v>
      </c>
      <c r="E19" s="2">
        <v>331000</v>
      </c>
      <c r="F19" s="2">
        <v>250500</v>
      </c>
      <c r="G19" s="2">
        <v>247000</v>
      </c>
      <c r="H19" s="2">
        <v>265500</v>
      </c>
      <c r="I19" s="2">
        <v>392000</v>
      </c>
      <c r="J19" s="2">
        <v>315500</v>
      </c>
      <c r="K19" s="2">
        <v>383500</v>
      </c>
      <c r="L19" s="2">
        <v>1208500</v>
      </c>
      <c r="M19" s="2">
        <v>538500</v>
      </c>
      <c r="O19" s="21">
        <f>SUM(E19:M19)</f>
        <v>3932000</v>
      </c>
    </row>
    <row r="20" spans="4:15" ht="12.75">
      <c r="D20" s="15" t="s">
        <v>23</v>
      </c>
      <c r="E20" s="2">
        <v>95500</v>
      </c>
      <c r="F20" s="2">
        <v>72500</v>
      </c>
      <c r="G20" s="2">
        <v>73500</v>
      </c>
      <c r="H20" s="2">
        <v>55000</v>
      </c>
      <c r="I20" s="2">
        <v>120500</v>
      </c>
      <c r="J20" s="2">
        <v>99000</v>
      </c>
      <c r="K20" s="2">
        <v>108000</v>
      </c>
      <c r="L20" s="2">
        <v>383000</v>
      </c>
      <c r="M20" s="2">
        <v>139500</v>
      </c>
      <c r="O20" s="21">
        <f aca="true" t="shared" si="1" ref="O20:O25">SUM(E20:M20)</f>
        <v>1146500</v>
      </c>
    </row>
    <row r="21" spans="4:21" ht="12.75">
      <c r="D21" s="15" t="s">
        <v>24</v>
      </c>
      <c r="E21" s="2">
        <v>101500</v>
      </c>
      <c r="F21" s="2">
        <v>80000</v>
      </c>
      <c r="G21" s="2">
        <v>72500</v>
      </c>
      <c r="H21" s="2">
        <v>102000</v>
      </c>
      <c r="I21" s="2">
        <v>119000</v>
      </c>
      <c r="J21" s="2">
        <v>100500</v>
      </c>
      <c r="K21" s="2">
        <v>130000</v>
      </c>
      <c r="L21" s="2">
        <v>333500</v>
      </c>
      <c r="M21" s="2">
        <v>149500</v>
      </c>
      <c r="N21" s="1"/>
      <c r="O21" s="21">
        <f t="shared" si="1"/>
        <v>1188500</v>
      </c>
      <c r="P21" s="1"/>
      <c r="Q21" s="1"/>
      <c r="R21" s="1"/>
      <c r="S21" s="1"/>
      <c r="T21" s="1"/>
      <c r="U21" s="1"/>
    </row>
    <row r="22" spans="4:15" ht="12.75">
      <c r="D22" s="15" t="s">
        <v>25</v>
      </c>
      <c r="E22" s="2">
        <v>134000</v>
      </c>
      <c r="F22" s="2">
        <v>98000</v>
      </c>
      <c r="G22" s="2">
        <v>101000</v>
      </c>
      <c r="H22" s="2">
        <v>108500</v>
      </c>
      <c r="I22" s="2">
        <v>152500</v>
      </c>
      <c r="J22" s="2">
        <v>116000</v>
      </c>
      <c r="K22" s="2">
        <v>145500</v>
      </c>
      <c r="L22" s="2">
        <v>492000</v>
      </c>
      <c r="M22" s="2">
        <v>249500</v>
      </c>
      <c r="O22" s="21">
        <f t="shared" si="1"/>
        <v>1597000</v>
      </c>
    </row>
    <row r="23" spans="4:21" ht="12.75">
      <c r="D23" s="15" t="s">
        <v>26</v>
      </c>
      <c r="E23" s="2">
        <v>760</v>
      </c>
      <c r="F23" s="2">
        <v>642</v>
      </c>
      <c r="G23" s="2">
        <v>568</v>
      </c>
      <c r="H23" s="2">
        <v>8578</v>
      </c>
      <c r="I23" s="2">
        <v>7182.5</v>
      </c>
      <c r="J23" s="2">
        <v>1026.5</v>
      </c>
      <c r="K23" s="2">
        <v>8515.5</v>
      </c>
      <c r="L23" s="2">
        <v>2609</v>
      </c>
      <c r="M23" s="2">
        <v>5113</v>
      </c>
      <c r="N23" s="2"/>
      <c r="O23" s="21">
        <f t="shared" si="1"/>
        <v>34994.5</v>
      </c>
      <c r="P23" s="2"/>
      <c r="Q23" s="2"/>
      <c r="R23" s="2"/>
      <c r="S23" s="2"/>
      <c r="T23" s="2"/>
      <c r="U23" s="2"/>
    </row>
    <row r="24" spans="4:15" ht="12.75">
      <c r="D24" s="15" t="s">
        <v>27</v>
      </c>
      <c r="E24" s="2">
        <v>762</v>
      </c>
      <c r="F24" s="2">
        <v>552</v>
      </c>
      <c r="G24" s="2">
        <v>538</v>
      </c>
      <c r="H24" s="2">
        <v>9594</v>
      </c>
      <c r="I24" s="2">
        <v>6549</v>
      </c>
      <c r="J24" s="2">
        <v>1015</v>
      </c>
      <c r="K24" s="2">
        <v>4359.5</v>
      </c>
      <c r="L24" s="2">
        <v>2888</v>
      </c>
      <c r="M24" s="2">
        <v>6487</v>
      </c>
      <c r="O24" s="21">
        <f t="shared" si="1"/>
        <v>32744.5</v>
      </c>
    </row>
    <row r="25" spans="4:15" ht="12.75">
      <c r="D25" t="s">
        <v>28</v>
      </c>
      <c r="E25" s="2">
        <v>752</v>
      </c>
      <c r="F25" s="2">
        <v>548</v>
      </c>
      <c r="G25" s="2">
        <v>900</v>
      </c>
      <c r="H25" s="2">
        <v>4064</v>
      </c>
      <c r="I25" s="2">
        <v>9699.5</v>
      </c>
      <c r="J25" s="2">
        <v>1030</v>
      </c>
      <c r="K25" s="2">
        <v>7146.5</v>
      </c>
      <c r="L25" s="2">
        <v>3533</v>
      </c>
      <c r="M25" s="2">
        <v>7998</v>
      </c>
      <c r="O25" s="21">
        <f t="shared" si="1"/>
        <v>35671</v>
      </c>
    </row>
    <row r="26" spans="5:15" ht="12.75">
      <c r="E26" s="2"/>
      <c r="F26" s="2"/>
      <c r="G26" s="2"/>
      <c r="H26" s="2"/>
      <c r="I26" s="2"/>
      <c r="J26" s="2"/>
      <c r="K26" s="2"/>
      <c r="L26" s="2"/>
      <c r="M26" s="2"/>
      <c r="O26" s="3"/>
    </row>
    <row r="27" spans="1:15" ht="12.75">
      <c r="A27" t="s">
        <v>29</v>
      </c>
      <c r="E27" s="2"/>
      <c r="F27" s="2"/>
      <c r="G27" s="2"/>
      <c r="H27" s="2"/>
      <c r="I27" s="2"/>
      <c r="J27" s="2"/>
      <c r="K27" s="2"/>
      <c r="L27" s="2"/>
      <c r="M27" s="2"/>
      <c r="O27" s="3"/>
    </row>
    <row r="28" spans="2:15" ht="12.75">
      <c r="B28" t="s">
        <v>31</v>
      </c>
      <c r="D28" s="15" t="s">
        <v>21</v>
      </c>
      <c r="E28" s="2">
        <v>5</v>
      </c>
      <c r="F28" s="2">
        <v>5</v>
      </c>
      <c r="G28" s="2">
        <v>5</v>
      </c>
      <c r="H28" s="2">
        <v>5</v>
      </c>
      <c r="I28" s="2">
        <v>5</v>
      </c>
      <c r="J28" s="2">
        <v>5</v>
      </c>
      <c r="K28" s="2">
        <v>5</v>
      </c>
      <c r="L28" s="2">
        <v>5</v>
      </c>
      <c r="M28" s="2">
        <v>5</v>
      </c>
      <c r="O28" s="3">
        <f>AVERAGE(E28:M28)</f>
        <v>5</v>
      </c>
    </row>
    <row r="29" spans="4:15" ht="12.75">
      <c r="D29" s="15" t="s">
        <v>22</v>
      </c>
      <c r="E29" s="2">
        <v>1309100</v>
      </c>
      <c r="F29" s="2">
        <v>1277200</v>
      </c>
      <c r="G29" s="2">
        <v>1752400</v>
      </c>
      <c r="H29" s="2">
        <v>1333800</v>
      </c>
      <c r="I29" s="2">
        <v>1007400</v>
      </c>
      <c r="J29" s="2">
        <v>592800</v>
      </c>
      <c r="K29" s="2">
        <v>291800</v>
      </c>
      <c r="L29" s="2">
        <v>694200</v>
      </c>
      <c r="M29" s="2">
        <v>885000</v>
      </c>
      <c r="O29" s="21">
        <f>SUM(E29:M29)</f>
        <v>9143700</v>
      </c>
    </row>
    <row r="30" spans="4:15" ht="12.75">
      <c r="D30" s="15" t="s">
        <v>23</v>
      </c>
      <c r="E30" s="2">
        <v>204300</v>
      </c>
      <c r="F30" s="2">
        <v>254900</v>
      </c>
      <c r="G30" s="2">
        <v>434300</v>
      </c>
      <c r="H30" s="2">
        <v>304300</v>
      </c>
      <c r="I30" s="2">
        <v>166600</v>
      </c>
      <c r="J30" s="2">
        <v>89400</v>
      </c>
      <c r="K30" s="2">
        <v>46300</v>
      </c>
      <c r="L30" s="2">
        <v>64300</v>
      </c>
      <c r="M30" s="2">
        <v>103600</v>
      </c>
      <c r="O30" s="21">
        <f aca="true" t="shared" si="2" ref="O30:O35">SUM(E30:M30)</f>
        <v>1668000</v>
      </c>
    </row>
    <row r="31" spans="4:21" ht="12.75">
      <c r="D31" s="15" t="s">
        <v>24</v>
      </c>
      <c r="E31" s="2">
        <v>327200</v>
      </c>
      <c r="F31" s="2">
        <v>353300</v>
      </c>
      <c r="G31" s="2">
        <v>417100</v>
      </c>
      <c r="H31" s="2">
        <v>405100</v>
      </c>
      <c r="I31" s="2">
        <v>165100</v>
      </c>
      <c r="J31" s="2">
        <v>114400</v>
      </c>
      <c r="K31" s="2">
        <v>76800</v>
      </c>
      <c r="L31" s="2">
        <v>124200</v>
      </c>
      <c r="M31" s="2">
        <v>123500</v>
      </c>
      <c r="N31" s="1"/>
      <c r="O31" s="21">
        <f t="shared" si="2"/>
        <v>2106700</v>
      </c>
      <c r="P31" s="1"/>
      <c r="Q31" s="1"/>
      <c r="R31" s="1"/>
      <c r="S31" s="1"/>
      <c r="T31" s="1"/>
      <c r="U31" s="1"/>
    </row>
    <row r="32" spans="4:15" ht="12.75">
      <c r="D32" s="15" t="s">
        <v>25</v>
      </c>
      <c r="E32" s="2">
        <v>777600</v>
      </c>
      <c r="F32" s="2">
        <v>669000</v>
      </c>
      <c r="G32" s="2">
        <v>901000</v>
      </c>
      <c r="H32" s="2">
        <v>624400</v>
      </c>
      <c r="I32" s="2">
        <v>675700</v>
      </c>
      <c r="J32" s="2">
        <v>389000</v>
      </c>
      <c r="K32" s="2">
        <v>168700</v>
      </c>
      <c r="L32" s="2">
        <v>505700</v>
      </c>
      <c r="M32" s="2">
        <v>657900</v>
      </c>
      <c r="O32" s="21">
        <f t="shared" si="2"/>
        <v>5369000</v>
      </c>
    </row>
    <row r="33" spans="4:21" ht="12.75">
      <c r="D33" s="15" t="s">
        <v>26</v>
      </c>
      <c r="E33" s="2">
        <v>6985</v>
      </c>
      <c r="F33" s="2">
        <v>4162</v>
      </c>
      <c r="G33" s="2">
        <v>6634</v>
      </c>
      <c r="H33" s="2">
        <v>5813</v>
      </c>
      <c r="I33" s="2">
        <v>2793</v>
      </c>
      <c r="J33" s="2">
        <v>3016</v>
      </c>
      <c r="K33" s="2">
        <v>1224</v>
      </c>
      <c r="L33" s="2">
        <v>4540</v>
      </c>
      <c r="M33" s="2">
        <v>13045</v>
      </c>
      <c r="N33" s="2"/>
      <c r="O33" s="21">
        <f t="shared" si="2"/>
        <v>48212</v>
      </c>
      <c r="P33" s="2"/>
      <c r="Q33" s="2"/>
      <c r="R33" s="2"/>
      <c r="S33" s="2"/>
      <c r="T33" s="2"/>
      <c r="U33" s="2"/>
    </row>
    <row r="34" spans="4:15" ht="12.75">
      <c r="D34" s="15" t="s">
        <v>27</v>
      </c>
      <c r="E34" s="2">
        <v>9945</v>
      </c>
      <c r="F34" s="2">
        <v>7193</v>
      </c>
      <c r="G34" s="2">
        <v>7246</v>
      </c>
      <c r="H34" s="2">
        <v>3756</v>
      </c>
      <c r="I34" s="2">
        <v>4774</v>
      </c>
      <c r="J34" s="2">
        <v>5669</v>
      </c>
      <c r="K34" s="2">
        <v>5945</v>
      </c>
      <c r="L34" s="2">
        <v>7258</v>
      </c>
      <c r="M34" s="2">
        <v>10588</v>
      </c>
      <c r="O34" s="21">
        <f t="shared" si="2"/>
        <v>62374</v>
      </c>
    </row>
    <row r="35" spans="4:15" ht="12.75">
      <c r="D35" t="s">
        <v>28</v>
      </c>
      <c r="E35" s="2">
        <v>10091</v>
      </c>
      <c r="F35" s="2">
        <v>9702</v>
      </c>
      <c r="G35" s="2">
        <v>12434</v>
      </c>
      <c r="H35" s="2">
        <v>8921</v>
      </c>
      <c r="I35" s="2">
        <v>8658</v>
      </c>
      <c r="J35" s="2">
        <v>12867</v>
      </c>
      <c r="K35" s="2">
        <v>11792</v>
      </c>
      <c r="L35" s="2">
        <v>9486</v>
      </c>
      <c r="M35" s="2">
        <v>11504</v>
      </c>
      <c r="O35" s="21">
        <f t="shared" si="2"/>
        <v>95455</v>
      </c>
    </row>
    <row r="36" spans="1:15" ht="13.5" thickBo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3"/>
    </row>
    <row r="37" spans="1:15" ht="13.5" thickTop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</row>
    <row r="38" spans="1:15" ht="12.75">
      <c r="A38" s="26" t="s">
        <v>32</v>
      </c>
      <c r="B38" s="27"/>
      <c r="C38" s="28"/>
      <c r="D38" s="26"/>
      <c r="E38" s="29" t="s">
        <v>15</v>
      </c>
      <c r="F38" s="29" t="s">
        <v>16</v>
      </c>
      <c r="G38" s="29" t="s">
        <v>17</v>
      </c>
      <c r="H38" s="29" t="s">
        <v>18</v>
      </c>
      <c r="I38" s="29" t="s">
        <v>44</v>
      </c>
      <c r="J38" s="29" t="s">
        <v>45</v>
      </c>
      <c r="K38" s="29" t="s">
        <v>46</v>
      </c>
      <c r="L38" s="29" t="s">
        <v>47</v>
      </c>
      <c r="M38" s="29" t="s">
        <v>48</v>
      </c>
      <c r="N38" s="23"/>
      <c r="O38" s="30"/>
    </row>
    <row r="39" spans="1:15" ht="12.75">
      <c r="A39" s="26"/>
      <c r="B39" s="27"/>
      <c r="C39" s="28"/>
      <c r="D39" s="26"/>
      <c r="E39" s="31"/>
      <c r="F39" s="31"/>
      <c r="G39" s="31"/>
      <c r="H39" s="31"/>
      <c r="I39" s="31"/>
      <c r="J39" s="31"/>
      <c r="K39" s="31"/>
      <c r="L39" s="31"/>
      <c r="M39" s="31"/>
      <c r="N39" s="23"/>
      <c r="O39" s="30"/>
    </row>
    <row r="40" spans="1:15" ht="12.75">
      <c r="A40" s="32"/>
      <c r="B40" s="33"/>
      <c r="C40" s="34"/>
      <c r="D40" s="32" t="s">
        <v>21</v>
      </c>
      <c r="E40" s="35">
        <f aca="true" t="shared" si="3" ref="E40:M47">+E8+E18+E28</f>
        <v>13</v>
      </c>
      <c r="F40" s="35">
        <f t="shared" si="3"/>
        <v>13</v>
      </c>
      <c r="G40" s="35">
        <f t="shared" si="3"/>
        <v>13</v>
      </c>
      <c r="H40" s="35">
        <f t="shared" si="3"/>
        <v>13</v>
      </c>
      <c r="I40" s="35">
        <f t="shared" si="3"/>
        <v>13</v>
      </c>
      <c r="J40" s="35">
        <f t="shared" si="3"/>
        <v>13</v>
      </c>
      <c r="K40" s="35">
        <f t="shared" si="3"/>
        <v>13</v>
      </c>
      <c r="L40" s="35">
        <f t="shared" si="3"/>
        <v>13</v>
      </c>
      <c r="M40" s="35">
        <f t="shared" si="3"/>
        <v>13</v>
      </c>
      <c r="N40" s="23"/>
      <c r="O40" s="30">
        <f>AVERAGE(E40:M40)</f>
        <v>13</v>
      </c>
    </row>
    <row r="41" spans="1:21" ht="12.75">
      <c r="A41" s="32"/>
      <c r="B41" s="33"/>
      <c r="C41" s="34"/>
      <c r="D41" s="32" t="s">
        <v>22</v>
      </c>
      <c r="E41" s="35">
        <f t="shared" si="3"/>
        <v>4607000</v>
      </c>
      <c r="F41" s="35">
        <f t="shared" si="3"/>
        <v>4240800</v>
      </c>
      <c r="G41" s="35">
        <f t="shared" si="3"/>
        <v>4925600</v>
      </c>
      <c r="H41" s="35">
        <f t="shared" si="3"/>
        <v>4543600</v>
      </c>
      <c r="I41" s="35">
        <f t="shared" si="3"/>
        <v>4683000</v>
      </c>
      <c r="J41" s="35">
        <f t="shared" si="3"/>
        <v>4377700</v>
      </c>
      <c r="K41" s="35">
        <f t="shared" si="3"/>
        <v>4437100</v>
      </c>
      <c r="L41" s="35">
        <f t="shared" si="3"/>
        <v>5084500</v>
      </c>
      <c r="M41" s="35">
        <f t="shared" si="3"/>
        <v>3210500</v>
      </c>
      <c r="N41" s="36"/>
      <c r="O41" s="37">
        <f>SUM(E41:M41)</f>
        <v>40109800</v>
      </c>
      <c r="P41" s="1"/>
      <c r="Q41" s="1"/>
      <c r="R41" s="1"/>
      <c r="S41" s="1"/>
      <c r="T41" s="1"/>
      <c r="U41" s="1"/>
    </row>
    <row r="42" spans="1:15" ht="12.75">
      <c r="A42" s="32"/>
      <c r="B42" s="33"/>
      <c r="C42" s="34"/>
      <c r="D42" s="32" t="s">
        <v>23</v>
      </c>
      <c r="E42" s="35">
        <f t="shared" si="3"/>
        <v>1144300</v>
      </c>
      <c r="F42" s="35">
        <f t="shared" si="3"/>
        <v>1098900</v>
      </c>
      <c r="G42" s="35">
        <f t="shared" si="3"/>
        <v>1407600</v>
      </c>
      <c r="H42" s="35">
        <f t="shared" si="3"/>
        <v>1138000</v>
      </c>
      <c r="I42" s="35">
        <f t="shared" si="3"/>
        <v>1243100</v>
      </c>
      <c r="J42" s="35">
        <f t="shared" si="3"/>
        <v>1227200</v>
      </c>
      <c r="K42" s="35">
        <f t="shared" si="3"/>
        <v>1147800</v>
      </c>
      <c r="L42" s="35">
        <f t="shared" si="3"/>
        <v>1411600</v>
      </c>
      <c r="M42" s="35">
        <f t="shared" si="3"/>
        <v>555100</v>
      </c>
      <c r="N42" s="23"/>
      <c r="O42" s="37">
        <f aca="true" t="shared" si="4" ref="O42:O47">SUM(E42:M42)</f>
        <v>10373600</v>
      </c>
    </row>
    <row r="43" spans="1:21" ht="12.75">
      <c r="A43" s="32"/>
      <c r="B43" s="33"/>
      <c r="C43" s="34"/>
      <c r="D43" s="32" t="s">
        <v>24</v>
      </c>
      <c r="E43" s="35">
        <f t="shared" si="3"/>
        <v>1302700</v>
      </c>
      <c r="F43" s="35">
        <f t="shared" si="3"/>
        <v>1230500</v>
      </c>
      <c r="G43" s="35">
        <f t="shared" si="3"/>
        <v>1286600</v>
      </c>
      <c r="H43" s="35">
        <f t="shared" si="3"/>
        <v>1449200</v>
      </c>
      <c r="I43" s="35">
        <f t="shared" si="3"/>
        <v>1244600</v>
      </c>
      <c r="J43" s="35">
        <f t="shared" si="3"/>
        <v>1180900</v>
      </c>
      <c r="K43" s="35">
        <f t="shared" si="3"/>
        <v>1373300</v>
      </c>
      <c r="L43" s="35">
        <f t="shared" si="3"/>
        <v>1302000</v>
      </c>
      <c r="M43" s="35">
        <f t="shared" si="3"/>
        <v>931800</v>
      </c>
      <c r="N43" s="35"/>
      <c r="O43" s="37">
        <f t="shared" si="4"/>
        <v>11301600</v>
      </c>
      <c r="P43" s="2"/>
      <c r="Q43" s="2"/>
      <c r="R43" s="2"/>
      <c r="S43" s="2"/>
      <c r="T43" s="2"/>
      <c r="U43" s="2"/>
    </row>
    <row r="44" spans="1:15" ht="12.75">
      <c r="A44" s="32"/>
      <c r="B44" s="33"/>
      <c r="C44" s="34"/>
      <c r="D44" s="32" t="s">
        <v>25</v>
      </c>
      <c r="E44" s="35">
        <f t="shared" si="3"/>
        <v>2160000</v>
      </c>
      <c r="F44" s="35">
        <f t="shared" si="3"/>
        <v>1911400</v>
      </c>
      <c r="G44" s="35">
        <f t="shared" si="3"/>
        <v>2231400</v>
      </c>
      <c r="H44" s="35">
        <f t="shared" si="3"/>
        <v>1956400</v>
      </c>
      <c r="I44" s="35">
        <f t="shared" si="3"/>
        <v>2195300</v>
      </c>
      <c r="J44" s="35">
        <f t="shared" si="3"/>
        <v>1969600</v>
      </c>
      <c r="K44" s="35">
        <f t="shared" si="3"/>
        <v>1916000</v>
      </c>
      <c r="L44" s="35">
        <f t="shared" si="3"/>
        <v>2370900</v>
      </c>
      <c r="M44" s="35">
        <f t="shared" si="3"/>
        <v>1723600</v>
      </c>
      <c r="N44" s="23"/>
      <c r="O44" s="37">
        <f t="shared" si="4"/>
        <v>18434600</v>
      </c>
    </row>
    <row r="45" spans="1:15" ht="12.75">
      <c r="A45" s="32"/>
      <c r="B45" s="33"/>
      <c r="C45" s="34"/>
      <c r="D45" s="32" t="s">
        <v>26</v>
      </c>
      <c r="E45" s="35">
        <f t="shared" si="3"/>
        <v>13240</v>
      </c>
      <c r="F45" s="35">
        <f t="shared" si="3"/>
        <v>10262</v>
      </c>
      <c r="G45" s="35">
        <f t="shared" si="3"/>
        <v>13126</v>
      </c>
      <c r="H45" s="35">
        <f t="shared" si="3"/>
        <v>20076</v>
      </c>
      <c r="I45" s="35">
        <f t="shared" si="3"/>
        <v>15761.5</v>
      </c>
      <c r="J45" s="35">
        <f t="shared" si="3"/>
        <v>10463.5</v>
      </c>
      <c r="K45" s="35">
        <f t="shared" si="3"/>
        <v>16310.5</v>
      </c>
      <c r="L45" s="35">
        <f t="shared" si="3"/>
        <v>13682</v>
      </c>
      <c r="M45" s="35">
        <f t="shared" si="3"/>
        <v>23500</v>
      </c>
      <c r="N45" s="23"/>
      <c r="O45" s="37">
        <f t="shared" si="4"/>
        <v>136421.5</v>
      </c>
    </row>
    <row r="46" spans="1:15" ht="12.75">
      <c r="A46" s="32"/>
      <c r="B46" s="33"/>
      <c r="C46" s="34"/>
      <c r="D46" s="32" t="s">
        <v>27</v>
      </c>
      <c r="E46" s="35">
        <f t="shared" si="3"/>
        <v>16170</v>
      </c>
      <c r="F46" s="35">
        <f t="shared" si="3"/>
        <v>13233</v>
      </c>
      <c r="G46" s="35">
        <f t="shared" si="3"/>
        <v>13806</v>
      </c>
      <c r="H46" s="35">
        <f t="shared" si="3"/>
        <v>18987</v>
      </c>
      <c r="I46" s="35">
        <f t="shared" si="3"/>
        <v>17151</v>
      </c>
      <c r="J46" s="35">
        <f t="shared" si="3"/>
        <v>13016</v>
      </c>
      <c r="K46" s="35">
        <f t="shared" si="3"/>
        <v>16997.5</v>
      </c>
      <c r="L46" s="35">
        <f t="shared" si="3"/>
        <v>16726</v>
      </c>
      <c r="M46" s="35">
        <f t="shared" si="3"/>
        <v>22619</v>
      </c>
      <c r="N46" s="23"/>
      <c r="O46" s="37">
        <f t="shared" si="4"/>
        <v>148705.5</v>
      </c>
    </row>
    <row r="47" spans="1:15" ht="12.75">
      <c r="A47" s="32"/>
      <c r="B47" s="33"/>
      <c r="C47" s="34"/>
      <c r="D47" s="23" t="s">
        <v>28</v>
      </c>
      <c r="E47" s="35">
        <f t="shared" si="3"/>
        <v>15778</v>
      </c>
      <c r="F47" s="35">
        <f t="shared" si="3"/>
        <v>15278</v>
      </c>
      <c r="G47" s="35">
        <f t="shared" si="3"/>
        <v>18220</v>
      </c>
      <c r="H47" s="35">
        <f t="shared" si="3"/>
        <v>17854</v>
      </c>
      <c r="I47" s="35">
        <f t="shared" si="3"/>
        <v>23437.5</v>
      </c>
      <c r="J47" s="35">
        <f t="shared" si="3"/>
        <v>19369</v>
      </c>
      <c r="K47" s="35">
        <f t="shared" si="3"/>
        <v>24651.5</v>
      </c>
      <c r="L47" s="35">
        <f t="shared" si="3"/>
        <v>18695</v>
      </c>
      <c r="M47" s="35">
        <f t="shared" si="3"/>
        <v>24572</v>
      </c>
      <c r="N47" s="23"/>
      <c r="O47" s="37">
        <f t="shared" si="4"/>
        <v>177855</v>
      </c>
    </row>
    <row r="48" spans="1:15" ht="13.5" thickBot="1">
      <c r="A48" s="38"/>
      <c r="B48" s="39"/>
      <c r="C48" s="40"/>
      <c r="D48" s="38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</row>
    <row r="49" spans="1:4" ht="13.5" thickTop="1">
      <c r="A49" s="15"/>
      <c r="C49" s="17"/>
      <c r="D49" s="15"/>
    </row>
    <row r="50" spans="4:8" ht="12.75">
      <c r="D50" s="18"/>
      <c r="H50" s="2"/>
    </row>
    <row r="51" spans="1:8" ht="12.75">
      <c r="A51" t="s">
        <v>33</v>
      </c>
      <c r="H51" s="2"/>
    </row>
    <row r="52" ht="12.75">
      <c r="H52" s="2"/>
    </row>
    <row r="53" spans="1:8" ht="12.75">
      <c r="A53" s="18" t="s">
        <v>34</v>
      </c>
      <c r="H53" s="2"/>
    </row>
    <row r="54" spans="2:8" ht="12.75">
      <c r="B54" t="s">
        <v>35</v>
      </c>
      <c r="D54" t="s">
        <v>36</v>
      </c>
      <c r="H54" s="2"/>
    </row>
    <row r="55" spans="2:8" ht="12.75">
      <c r="B55" t="s">
        <v>37</v>
      </c>
      <c r="D55" t="s">
        <v>38</v>
      </c>
      <c r="H55" s="2"/>
    </row>
    <row r="56" spans="2:8" ht="12.75">
      <c r="B56" t="s">
        <v>39</v>
      </c>
      <c r="D56" t="s">
        <v>40</v>
      </c>
      <c r="H56" s="2"/>
    </row>
    <row r="57" spans="1:8" ht="12.75">
      <c r="A57" s="19" t="s">
        <v>41</v>
      </c>
      <c r="H57" s="2"/>
    </row>
    <row r="58" spans="1:8" ht="12.75">
      <c r="A58" s="18"/>
      <c r="B58" t="s">
        <v>35</v>
      </c>
      <c r="D58" s="20" t="s">
        <v>42</v>
      </c>
      <c r="H58" s="2"/>
    </row>
    <row r="59" spans="2:8" ht="12.75">
      <c r="B59" t="s">
        <v>37</v>
      </c>
      <c r="D59" t="s">
        <v>43</v>
      </c>
      <c r="H59" s="2"/>
    </row>
    <row r="60" spans="2:8" ht="12.75">
      <c r="B60" t="s">
        <v>39</v>
      </c>
      <c r="D60" t="s">
        <v>40</v>
      </c>
      <c r="H60" s="2"/>
    </row>
    <row r="61" ht="12.75">
      <c r="H61" s="2"/>
    </row>
    <row r="62" spans="1:8" ht="12.75">
      <c r="A62" s="15"/>
      <c r="C62" s="17"/>
      <c r="D62" s="15"/>
      <c r="H6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tabSelected="1" workbookViewId="0" topLeftCell="A21">
      <selection activeCell="A37" sqref="A37:Q48"/>
    </sheetView>
  </sheetViews>
  <sheetFormatPr defaultColWidth="9.140625" defaultRowHeight="12.75"/>
  <cols>
    <col min="5" max="13" width="10.140625" style="0" customWidth="1"/>
    <col min="14" max="20" width="10.140625" style="0" bestFit="1" customWidth="1"/>
  </cols>
  <sheetData>
    <row r="1" spans="1:33" ht="12.75">
      <c r="A1" s="3" t="s">
        <v>0</v>
      </c>
      <c r="B1" s="3"/>
      <c r="C1" s="4"/>
      <c r="H1" s="2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8" ht="15">
      <c r="A2" s="5"/>
      <c r="B2" s="3"/>
      <c r="C2" s="4"/>
      <c r="H2" s="2"/>
    </row>
    <row r="3" spans="1:33" ht="12.75">
      <c r="A3" s="6" t="s">
        <v>49</v>
      </c>
      <c r="B3" s="6"/>
      <c r="C3" s="4"/>
      <c r="H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8" ht="12.75">
      <c r="A4" s="3"/>
      <c r="B4" s="3"/>
      <c r="C4" s="4"/>
      <c r="H4" s="2"/>
    </row>
    <row r="5" spans="1:17" ht="13.5" thickBot="1">
      <c r="A5" s="7" t="s">
        <v>1</v>
      </c>
      <c r="B5" s="8" t="s">
        <v>2</v>
      </c>
      <c r="C5" s="9"/>
      <c r="D5" s="7"/>
      <c r="E5" s="10" t="s">
        <v>3</v>
      </c>
      <c r="F5" s="10" t="s">
        <v>4</v>
      </c>
      <c r="G5" s="10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0" t="s">
        <v>12</v>
      </c>
      <c r="O5" s="10" t="s">
        <v>13</v>
      </c>
      <c r="P5" s="10" t="s">
        <v>14</v>
      </c>
      <c r="Q5" s="43" t="s">
        <v>51</v>
      </c>
    </row>
    <row r="6" spans="1:13" ht="13.5" thickTop="1">
      <c r="A6" s="12"/>
      <c r="B6" s="13"/>
      <c r="C6" s="14"/>
      <c r="D6" s="12"/>
      <c r="H6" s="2"/>
      <c r="I6" s="2"/>
      <c r="J6" s="2"/>
      <c r="K6" s="2"/>
      <c r="L6" s="2"/>
      <c r="M6" s="2"/>
    </row>
    <row r="7" spans="1:17" ht="12.75">
      <c r="A7" t="s">
        <v>19</v>
      </c>
      <c r="H7" s="2"/>
      <c r="Q7" s="3"/>
    </row>
    <row r="8" spans="2:17" ht="12.75">
      <c r="B8" t="s">
        <v>20</v>
      </c>
      <c r="D8" s="15" t="s">
        <v>21</v>
      </c>
      <c r="E8">
        <v>5</v>
      </c>
      <c r="F8">
        <v>5</v>
      </c>
      <c r="G8">
        <v>5</v>
      </c>
      <c r="H8" s="2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 s="3">
        <f>AVERAGE(E8:P8)</f>
        <v>5</v>
      </c>
    </row>
    <row r="9" spans="4:17" ht="12.75">
      <c r="D9" s="15" t="s">
        <v>22</v>
      </c>
      <c r="E9" s="2">
        <v>2937600</v>
      </c>
      <c r="F9" s="2">
        <v>2669400</v>
      </c>
      <c r="G9" s="2">
        <v>2913100</v>
      </c>
      <c r="H9" s="2">
        <v>2874000</v>
      </c>
      <c r="I9" s="2">
        <v>3057600</v>
      </c>
      <c r="J9" s="2">
        <v>3466200</v>
      </c>
      <c r="K9" s="2">
        <v>3719000</v>
      </c>
      <c r="L9" s="2">
        <v>3805800</v>
      </c>
      <c r="M9" s="2">
        <v>3582000</v>
      </c>
      <c r="N9" s="2">
        <v>3298200</v>
      </c>
      <c r="O9" s="2">
        <v>2973600</v>
      </c>
      <c r="P9" s="2">
        <v>2954000</v>
      </c>
      <c r="Q9" s="21">
        <f>SUM(E9:P9)</f>
        <v>38250500</v>
      </c>
    </row>
    <row r="10" spans="4:17" ht="12.75">
      <c r="D10" s="15" t="s">
        <v>23</v>
      </c>
      <c r="E10" s="2">
        <v>810900</v>
      </c>
      <c r="F10" s="2">
        <v>769600</v>
      </c>
      <c r="G10" s="2">
        <v>907200</v>
      </c>
      <c r="H10" s="2">
        <v>813700</v>
      </c>
      <c r="I10" s="2">
        <v>870100</v>
      </c>
      <c r="J10" s="2">
        <v>1049500</v>
      </c>
      <c r="K10" s="2">
        <v>1012600</v>
      </c>
      <c r="L10" s="2">
        <v>1164700</v>
      </c>
      <c r="M10" s="2">
        <v>1055900</v>
      </c>
      <c r="N10" s="2">
        <v>899900</v>
      </c>
      <c r="O10" s="2">
        <v>848700</v>
      </c>
      <c r="P10" s="2">
        <v>878800</v>
      </c>
      <c r="Q10" s="21">
        <f aca="true" t="shared" si="0" ref="Q10:Q15">SUM(E10:P10)</f>
        <v>11081600</v>
      </c>
    </row>
    <row r="11" spans="4:33" ht="12.75">
      <c r="D11" s="15" t="s">
        <v>24</v>
      </c>
      <c r="E11" s="2">
        <v>889700</v>
      </c>
      <c r="F11" s="2">
        <v>779200</v>
      </c>
      <c r="G11" s="2">
        <v>794600</v>
      </c>
      <c r="H11" s="2">
        <v>866400</v>
      </c>
      <c r="I11" s="2">
        <v>917300</v>
      </c>
      <c r="J11" s="2">
        <v>978800</v>
      </c>
      <c r="K11" s="2">
        <v>1143300</v>
      </c>
      <c r="L11" s="2">
        <v>1048400</v>
      </c>
      <c r="M11" s="2">
        <v>1027900</v>
      </c>
      <c r="N11" s="2">
        <v>1018600</v>
      </c>
      <c r="O11" s="2">
        <v>882600</v>
      </c>
      <c r="P11" s="2">
        <v>825800</v>
      </c>
      <c r="Q11" s="21">
        <f t="shared" si="0"/>
        <v>11172600</v>
      </c>
      <c r="Z11" s="1"/>
      <c r="AA11" s="1"/>
      <c r="AB11" s="1"/>
      <c r="AC11" s="1"/>
      <c r="AD11" s="1"/>
      <c r="AE11" s="1"/>
      <c r="AF11" s="1"/>
      <c r="AG11" s="1"/>
    </row>
    <row r="12" spans="4:17" ht="12.75">
      <c r="D12" s="15" t="s">
        <v>25</v>
      </c>
      <c r="E12" s="2">
        <v>1237000</v>
      </c>
      <c r="F12" s="2">
        <v>1120600</v>
      </c>
      <c r="G12" s="2">
        <v>1211300</v>
      </c>
      <c r="H12" s="2">
        <v>1193900</v>
      </c>
      <c r="I12" s="2">
        <v>1270200</v>
      </c>
      <c r="J12" s="2">
        <v>1437900</v>
      </c>
      <c r="K12" s="2">
        <v>1563100</v>
      </c>
      <c r="L12" s="2">
        <v>1592700</v>
      </c>
      <c r="M12" s="2">
        <v>1498200</v>
      </c>
      <c r="N12" s="2">
        <v>1379700</v>
      </c>
      <c r="O12" s="2">
        <v>1242300</v>
      </c>
      <c r="P12" s="2">
        <v>1249400</v>
      </c>
      <c r="Q12" s="21">
        <f t="shared" si="0"/>
        <v>15996300</v>
      </c>
    </row>
    <row r="13" spans="4:33" ht="12.75">
      <c r="D13" s="15" t="s">
        <v>26</v>
      </c>
      <c r="E13" s="2">
        <v>5533</v>
      </c>
      <c r="F13" s="2">
        <v>5393</v>
      </c>
      <c r="G13" s="2">
        <v>5414</v>
      </c>
      <c r="H13" s="2">
        <v>6321</v>
      </c>
      <c r="I13" s="2">
        <v>6184</v>
      </c>
      <c r="J13" s="2">
        <v>6944</v>
      </c>
      <c r="K13" s="2">
        <v>7119</v>
      </c>
      <c r="L13" s="2">
        <v>7333</v>
      </c>
      <c r="M13" s="2">
        <v>7059</v>
      </c>
      <c r="N13" s="2">
        <v>6818</v>
      </c>
      <c r="O13" s="2">
        <v>6420</v>
      </c>
      <c r="P13" s="2">
        <v>5520</v>
      </c>
      <c r="Q13" s="21">
        <f t="shared" si="0"/>
        <v>76058</v>
      </c>
      <c r="Z13" s="2"/>
      <c r="AA13" s="2"/>
      <c r="AB13" s="2"/>
      <c r="AC13" s="2"/>
      <c r="AD13" s="2"/>
      <c r="AE13" s="2"/>
      <c r="AF13" s="2"/>
      <c r="AG13" s="2"/>
    </row>
    <row r="14" spans="4:17" ht="12.75">
      <c r="D14" s="15" t="s">
        <v>27</v>
      </c>
      <c r="E14" s="2">
        <v>5331</v>
      </c>
      <c r="F14" s="2">
        <v>5359</v>
      </c>
      <c r="G14" s="2">
        <v>5458</v>
      </c>
      <c r="H14" s="2">
        <v>6249</v>
      </c>
      <c r="I14" s="2">
        <v>6120</v>
      </c>
      <c r="J14" s="2">
        <v>7114</v>
      </c>
      <c r="K14" s="2">
        <v>7304</v>
      </c>
      <c r="L14" s="2">
        <v>7422</v>
      </c>
      <c r="M14" s="2">
        <v>6987</v>
      </c>
      <c r="N14" s="2">
        <v>6814</v>
      </c>
      <c r="O14" s="2">
        <v>6396</v>
      </c>
      <c r="P14" s="2">
        <v>5454</v>
      </c>
      <c r="Q14" s="21">
        <f t="shared" si="0"/>
        <v>76008</v>
      </c>
    </row>
    <row r="15" spans="4:17" ht="12.75">
      <c r="D15" t="s">
        <v>28</v>
      </c>
      <c r="E15" s="2">
        <v>4959</v>
      </c>
      <c r="F15" s="2">
        <v>4786</v>
      </c>
      <c r="G15" s="2">
        <v>4765</v>
      </c>
      <c r="H15" s="2">
        <v>5312</v>
      </c>
      <c r="I15" s="2">
        <v>5377</v>
      </c>
      <c r="J15" s="2">
        <v>6075</v>
      </c>
      <c r="K15" s="2">
        <v>6552</v>
      </c>
      <c r="L15" s="2">
        <v>6223</v>
      </c>
      <c r="M15" s="2">
        <v>6384</v>
      </c>
      <c r="N15" s="2">
        <v>6159</v>
      </c>
      <c r="O15" s="2">
        <v>5642</v>
      </c>
      <c r="P15" s="2">
        <v>4906</v>
      </c>
      <c r="Q15" s="21">
        <f t="shared" si="0"/>
        <v>67140</v>
      </c>
    </row>
    <row r="16" spans="5:17" ht="12.7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</row>
    <row r="17" spans="1:17" ht="12.75">
      <c r="A17" t="s">
        <v>29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18" spans="2:17" ht="12.75">
      <c r="B18" t="s">
        <v>30</v>
      </c>
      <c r="D18" s="15" t="s">
        <v>21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2">
        <v>3</v>
      </c>
      <c r="L18" s="2">
        <v>3</v>
      </c>
      <c r="M18" s="2">
        <v>3</v>
      </c>
      <c r="N18" s="2">
        <v>3</v>
      </c>
      <c r="O18" s="2">
        <v>3</v>
      </c>
      <c r="P18" s="2">
        <v>3</v>
      </c>
      <c r="Q18" s="3">
        <f>AVERAGE(E18:P18)</f>
        <v>3</v>
      </c>
    </row>
    <row r="19" spans="4:17" ht="12.75">
      <c r="D19" s="15" t="s">
        <v>22</v>
      </c>
      <c r="E19" s="2">
        <v>487500</v>
      </c>
      <c r="F19" s="2">
        <v>382500</v>
      </c>
      <c r="G19" s="2">
        <v>791500</v>
      </c>
      <c r="H19" s="2">
        <v>4724000</v>
      </c>
      <c r="I19" s="2">
        <v>443000</v>
      </c>
      <c r="J19" s="2">
        <v>468000</v>
      </c>
      <c r="K19" s="2">
        <v>526000</v>
      </c>
      <c r="L19" s="2">
        <v>2804000</v>
      </c>
      <c r="M19" s="2">
        <v>7230500</v>
      </c>
      <c r="N19" s="2">
        <v>435500</v>
      </c>
      <c r="O19" s="2">
        <v>374000</v>
      </c>
      <c r="P19" s="2">
        <v>359000</v>
      </c>
      <c r="Q19" s="21">
        <f>SUM(E19:P19)</f>
        <v>19025500</v>
      </c>
    </row>
    <row r="20" spans="4:17" ht="12.75">
      <c r="D20" s="15" t="s">
        <v>23</v>
      </c>
      <c r="E20" s="2">
        <v>136500</v>
      </c>
      <c r="F20" s="2">
        <v>94500</v>
      </c>
      <c r="G20" s="2">
        <v>194000</v>
      </c>
      <c r="H20" s="2">
        <v>584500</v>
      </c>
      <c r="I20" s="2">
        <v>126500</v>
      </c>
      <c r="J20" s="2">
        <v>151500</v>
      </c>
      <c r="K20" s="2">
        <v>128500</v>
      </c>
      <c r="L20" s="2">
        <v>489000</v>
      </c>
      <c r="M20" s="2">
        <v>961000</v>
      </c>
      <c r="N20" s="2">
        <v>133500</v>
      </c>
      <c r="O20" s="2">
        <v>116500</v>
      </c>
      <c r="P20" s="2">
        <v>106500</v>
      </c>
      <c r="Q20" s="21">
        <f aca="true" t="shared" si="1" ref="Q20:Q25">SUM(E20:P20)</f>
        <v>3222500</v>
      </c>
    </row>
    <row r="21" spans="4:33" ht="12.75">
      <c r="D21" s="15" t="s">
        <v>24</v>
      </c>
      <c r="E21" s="2">
        <v>156000</v>
      </c>
      <c r="F21" s="2">
        <v>107500</v>
      </c>
      <c r="G21" s="2">
        <v>120000</v>
      </c>
      <c r="H21" s="2">
        <v>1049500</v>
      </c>
      <c r="I21" s="2">
        <v>138000</v>
      </c>
      <c r="J21" s="2">
        <v>134000</v>
      </c>
      <c r="K21" s="2">
        <v>147500</v>
      </c>
      <c r="L21" s="2">
        <v>292000</v>
      </c>
      <c r="M21" s="2">
        <v>1518000</v>
      </c>
      <c r="N21" s="2">
        <v>139500</v>
      </c>
      <c r="O21" s="2">
        <v>117000</v>
      </c>
      <c r="P21" s="2">
        <v>106500</v>
      </c>
      <c r="Q21" s="21">
        <f t="shared" si="1"/>
        <v>4025500</v>
      </c>
      <c r="Z21" s="1"/>
      <c r="AA21" s="1"/>
      <c r="AB21" s="1"/>
      <c r="AC21" s="1"/>
      <c r="AD21" s="1"/>
      <c r="AE21" s="1"/>
      <c r="AF21" s="1"/>
      <c r="AG21" s="1"/>
    </row>
    <row r="22" spans="4:17" ht="12.75">
      <c r="D22" s="15" t="s">
        <v>25</v>
      </c>
      <c r="E22" s="2">
        <v>195000</v>
      </c>
      <c r="F22" s="2">
        <v>180500</v>
      </c>
      <c r="G22" s="2">
        <v>477500</v>
      </c>
      <c r="H22" s="2">
        <v>3090000</v>
      </c>
      <c r="I22" s="2">
        <v>178500</v>
      </c>
      <c r="J22" s="2">
        <v>182500</v>
      </c>
      <c r="K22" s="2">
        <v>250000</v>
      </c>
      <c r="L22" s="2">
        <v>2023000</v>
      </c>
      <c r="M22" s="2">
        <v>4751500</v>
      </c>
      <c r="N22" s="2">
        <v>162500</v>
      </c>
      <c r="O22" s="2">
        <v>140500</v>
      </c>
      <c r="P22" s="2">
        <v>146000</v>
      </c>
      <c r="Q22" s="21">
        <f t="shared" si="1"/>
        <v>11777500</v>
      </c>
    </row>
    <row r="23" spans="4:33" ht="12.75">
      <c r="D23" s="15" t="s">
        <v>26</v>
      </c>
      <c r="E23" s="2">
        <v>1179</v>
      </c>
      <c r="F23" s="2">
        <v>752</v>
      </c>
      <c r="G23" s="2">
        <v>18808</v>
      </c>
      <c r="H23" s="2">
        <v>19096</v>
      </c>
      <c r="I23" s="2">
        <v>1226</v>
      </c>
      <c r="J23" s="2">
        <v>1365</v>
      </c>
      <c r="K23" s="2">
        <v>6091</v>
      </c>
      <c r="L23" s="2">
        <v>22767</v>
      </c>
      <c r="M23" s="2">
        <v>23684</v>
      </c>
      <c r="N23" s="2">
        <v>1284</v>
      </c>
      <c r="O23" s="2">
        <v>1604</v>
      </c>
      <c r="P23" s="2">
        <v>785</v>
      </c>
      <c r="Q23" s="21">
        <f t="shared" si="1"/>
        <v>98641</v>
      </c>
      <c r="Z23" s="2"/>
      <c r="AA23" s="2"/>
      <c r="AB23" s="2"/>
      <c r="AC23" s="2"/>
      <c r="AD23" s="2"/>
      <c r="AE23" s="2"/>
      <c r="AF23" s="2"/>
      <c r="AG23" s="2"/>
    </row>
    <row r="24" spans="4:17" ht="12.75">
      <c r="D24" s="15" t="s">
        <v>27</v>
      </c>
      <c r="E24" s="2">
        <v>5047</v>
      </c>
      <c r="F24" s="2">
        <v>756</v>
      </c>
      <c r="G24" s="2">
        <v>7918</v>
      </c>
      <c r="H24" s="2">
        <v>18046</v>
      </c>
      <c r="I24" s="2">
        <v>3944</v>
      </c>
      <c r="J24" s="2">
        <v>1324</v>
      </c>
      <c r="K24" s="2">
        <v>6069</v>
      </c>
      <c r="L24" s="2">
        <v>14168</v>
      </c>
      <c r="M24" s="2">
        <v>30732</v>
      </c>
      <c r="N24" s="2">
        <v>3124</v>
      </c>
      <c r="O24" s="2">
        <v>1496</v>
      </c>
      <c r="P24" s="2">
        <v>744</v>
      </c>
      <c r="Q24" s="21">
        <f t="shared" si="1"/>
        <v>93368</v>
      </c>
    </row>
    <row r="25" spans="4:17" ht="12.75">
      <c r="D25" t="s">
        <v>28</v>
      </c>
      <c r="E25" s="2">
        <v>2777</v>
      </c>
      <c r="F25" s="2">
        <v>4350</v>
      </c>
      <c r="G25" s="2">
        <v>19084</v>
      </c>
      <c r="H25" s="2">
        <v>22618</v>
      </c>
      <c r="I25" s="2">
        <v>1498</v>
      </c>
      <c r="J25" s="2">
        <v>2577</v>
      </c>
      <c r="K25" s="2">
        <v>9543</v>
      </c>
      <c r="L25" s="2">
        <v>29816</v>
      </c>
      <c r="M25" s="2">
        <v>41906</v>
      </c>
      <c r="N25" s="2">
        <v>2176</v>
      </c>
      <c r="O25" s="2">
        <v>1270</v>
      </c>
      <c r="P25" s="2">
        <v>812</v>
      </c>
      <c r="Q25" s="21">
        <f t="shared" si="1"/>
        <v>138427</v>
      </c>
    </row>
    <row r="26" spans="5:17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</row>
    <row r="27" spans="1:17" ht="12.75">
      <c r="A27" t="s">
        <v>29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</row>
    <row r="28" spans="2:17" ht="12.75">
      <c r="B28" t="s">
        <v>31</v>
      </c>
      <c r="D28" s="15" t="s">
        <v>21</v>
      </c>
      <c r="E28" s="2">
        <v>5</v>
      </c>
      <c r="F28" s="2">
        <v>5</v>
      </c>
      <c r="G28" s="2">
        <v>5</v>
      </c>
      <c r="H28" s="2">
        <v>5</v>
      </c>
      <c r="I28" s="2">
        <v>5</v>
      </c>
      <c r="J28" s="2">
        <v>5</v>
      </c>
      <c r="K28" s="2">
        <v>5</v>
      </c>
      <c r="L28" s="2">
        <v>5</v>
      </c>
      <c r="M28" s="2">
        <v>5</v>
      </c>
      <c r="N28" s="2">
        <v>5</v>
      </c>
      <c r="O28" s="2">
        <v>5</v>
      </c>
      <c r="P28" s="2">
        <v>5</v>
      </c>
      <c r="Q28" s="3">
        <f>AVERAGE(E28:P28)</f>
        <v>5</v>
      </c>
    </row>
    <row r="29" spans="4:17" ht="12.75">
      <c r="D29" s="15" t="s">
        <v>22</v>
      </c>
      <c r="E29" s="2">
        <v>1058300</v>
      </c>
      <c r="F29" s="2">
        <v>811100</v>
      </c>
      <c r="G29" s="2">
        <v>608100</v>
      </c>
      <c r="H29" s="2">
        <v>466400</v>
      </c>
      <c r="I29" s="2">
        <v>924300</v>
      </c>
      <c r="J29" s="2">
        <v>622400</v>
      </c>
      <c r="K29" s="2">
        <v>426500</v>
      </c>
      <c r="L29" s="2">
        <v>440300</v>
      </c>
      <c r="M29" s="2">
        <v>811600</v>
      </c>
      <c r="N29" s="2">
        <v>1021500</v>
      </c>
      <c r="O29" s="2">
        <v>1150700</v>
      </c>
      <c r="P29" s="2">
        <v>1328200</v>
      </c>
      <c r="Q29" s="21">
        <f>SUM(E29:P29)</f>
        <v>9669400</v>
      </c>
    </row>
    <row r="30" spans="4:17" ht="12.75">
      <c r="D30" s="15" t="s">
        <v>23</v>
      </c>
      <c r="E30" s="2">
        <v>140900</v>
      </c>
      <c r="F30" s="2">
        <v>156500</v>
      </c>
      <c r="G30" s="2">
        <v>154700</v>
      </c>
      <c r="H30" s="2">
        <v>90100</v>
      </c>
      <c r="I30" s="2">
        <v>159200</v>
      </c>
      <c r="J30" s="2">
        <v>89200</v>
      </c>
      <c r="K30" s="2">
        <v>56600</v>
      </c>
      <c r="L30" s="2">
        <v>81600</v>
      </c>
      <c r="M30" s="2">
        <v>125600</v>
      </c>
      <c r="N30" s="2">
        <v>115300</v>
      </c>
      <c r="O30" s="2">
        <v>130000</v>
      </c>
      <c r="P30" s="2">
        <v>256800</v>
      </c>
      <c r="Q30" s="21">
        <f aca="true" t="shared" si="2" ref="Q30:Q35">SUM(E30:P30)</f>
        <v>1556500</v>
      </c>
    </row>
    <row r="31" spans="4:33" ht="12.75">
      <c r="D31" s="15" t="s">
        <v>24</v>
      </c>
      <c r="E31" s="2">
        <v>308600</v>
      </c>
      <c r="F31" s="2">
        <v>185300</v>
      </c>
      <c r="G31" s="2">
        <v>160300</v>
      </c>
      <c r="H31" s="2">
        <v>96100</v>
      </c>
      <c r="I31" s="2">
        <v>233200</v>
      </c>
      <c r="J31" s="2">
        <v>111500</v>
      </c>
      <c r="K31" s="2">
        <v>103100</v>
      </c>
      <c r="L31" s="2">
        <v>81100</v>
      </c>
      <c r="M31" s="2">
        <v>162200</v>
      </c>
      <c r="N31" s="2">
        <v>174800</v>
      </c>
      <c r="O31" s="2">
        <v>248900</v>
      </c>
      <c r="P31" s="2">
        <v>327800</v>
      </c>
      <c r="Q31" s="21">
        <f t="shared" si="2"/>
        <v>2192900</v>
      </c>
      <c r="Z31" s="1"/>
      <c r="AA31" s="1"/>
      <c r="AB31" s="1"/>
      <c r="AC31" s="1"/>
      <c r="AD31" s="1"/>
      <c r="AE31" s="1"/>
      <c r="AF31" s="1"/>
      <c r="AG31" s="1"/>
    </row>
    <row r="32" spans="4:17" ht="12.75">
      <c r="D32" s="15" t="s">
        <v>25</v>
      </c>
      <c r="E32" s="2">
        <v>608800</v>
      </c>
      <c r="F32" s="2">
        <v>469300</v>
      </c>
      <c r="G32" s="2">
        <v>293100</v>
      </c>
      <c r="H32" s="2">
        <v>280200</v>
      </c>
      <c r="I32" s="2">
        <v>531900</v>
      </c>
      <c r="J32" s="2">
        <v>421700</v>
      </c>
      <c r="K32" s="2">
        <v>266800</v>
      </c>
      <c r="L32" s="2">
        <v>277600</v>
      </c>
      <c r="M32" s="2">
        <v>523800</v>
      </c>
      <c r="N32" s="2">
        <v>731400</v>
      </c>
      <c r="O32" s="2">
        <v>771800</v>
      </c>
      <c r="P32" s="2">
        <v>743600</v>
      </c>
      <c r="Q32" s="21">
        <f t="shared" si="2"/>
        <v>5920000</v>
      </c>
    </row>
    <row r="33" spans="4:33" ht="12.75">
      <c r="D33" s="15" t="s">
        <v>26</v>
      </c>
      <c r="E33" s="2">
        <v>3092</v>
      </c>
      <c r="F33" s="2">
        <v>5941</v>
      </c>
      <c r="G33" s="2">
        <v>9291</v>
      </c>
      <c r="H33" s="2">
        <v>6876</v>
      </c>
      <c r="I33" s="2">
        <v>9704</v>
      </c>
      <c r="J33" s="2">
        <v>2787</v>
      </c>
      <c r="K33" s="2">
        <v>5572</v>
      </c>
      <c r="L33" s="2">
        <v>588</v>
      </c>
      <c r="M33" s="2">
        <v>4954</v>
      </c>
      <c r="N33" s="2">
        <v>9439</v>
      </c>
      <c r="O33" s="2">
        <v>3843</v>
      </c>
      <c r="P33" s="2">
        <v>6614</v>
      </c>
      <c r="Q33" s="21">
        <f t="shared" si="2"/>
        <v>68701</v>
      </c>
      <c r="Z33" s="2"/>
      <c r="AA33" s="2"/>
      <c r="AB33" s="2"/>
      <c r="AC33" s="2"/>
      <c r="AD33" s="2"/>
      <c r="AE33" s="2"/>
      <c r="AF33" s="2"/>
      <c r="AG33" s="2"/>
    </row>
    <row r="34" spans="4:17" ht="12.75">
      <c r="D34" s="15" t="s">
        <v>27</v>
      </c>
      <c r="E34" s="2">
        <v>4821</v>
      </c>
      <c r="F34" s="2">
        <v>7191</v>
      </c>
      <c r="G34" s="2">
        <v>5160</v>
      </c>
      <c r="H34" s="2">
        <v>4706</v>
      </c>
      <c r="I34" s="2">
        <v>11272</v>
      </c>
      <c r="J34" s="2">
        <v>3032</v>
      </c>
      <c r="K34" s="2">
        <v>9919</v>
      </c>
      <c r="L34" s="2">
        <v>3535</v>
      </c>
      <c r="M34" s="2">
        <v>8704</v>
      </c>
      <c r="N34" s="2">
        <v>8655</v>
      </c>
      <c r="O34" s="2">
        <v>6178</v>
      </c>
      <c r="P34" s="2">
        <v>8954</v>
      </c>
      <c r="Q34" s="21">
        <f t="shared" si="2"/>
        <v>82127</v>
      </c>
    </row>
    <row r="35" spans="4:17" ht="12.75">
      <c r="D35" t="s">
        <v>28</v>
      </c>
      <c r="E35" s="2">
        <v>8551</v>
      </c>
      <c r="F35" s="2">
        <v>11657</v>
      </c>
      <c r="G35" s="2">
        <v>10540</v>
      </c>
      <c r="H35" s="2">
        <v>13686</v>
      </c>
      <c r="I35" s="2">
        <v>13751</v>
      </c>
      <c r="J35" s="2">
        <v>12455</v>
      </c>
      <c r="K35" s="2">
        <v>10089</v>
      </c>
      <c r="L35" s="2">
        <v>12604</v>
      </c>
      <c r="M35" s="2">
        <v>10164</v>
      </c>
      <c r="N35" s="2">
        <v>10136</v>
      </c>
      <c r="O35" s="2">
        <v>12579</v>
      </c>
      <c r="P35" s="2">
        <v>11434</v>
      </c>
      <c r="Q35" s="21">
        <f t="shared" si="2"/>
        <v>137646</v>
      </c>
    </row>
    <row r="36" spans="1:17" ht="13.5" thickBo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</row>
    <row r="37" spans="1:17" ht="13.5" thickTop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5"/>
    </row>
    <row r="38" spans="1:17" ht="12.75">
      <c r="A38" s="26" t="s">
        <v>32</v>
      </c>
      <c r="B38" s="27"/>
      <c r="C38" s="28"/>
      <c r="D38" s="26"/>
      <c r="E38" s="29" t="s">
        <v>3</v>
      </c>
      <c r="F38" s="29" t="s">
        <v>4</v>
      </c>
      <c r="G38" s="29" t="s">
        <v>5</v>
      </c>
      <c r="H38" s="29" t="s">
        <v>6</v>
      </c>
      <c r="I38" s="29" t="s">
        <v>7</v>
      </c>
      <c r="J38" s="29" t="s">
        <v>8</v>
      </c>
      <c r="K38" s="29" t="s">
        <v>9</v>
      </c>
      <c r="L38" s="29" t="s">
        <v>10</v>
      </c>
      <c r="M38" s="29" t="s">
        <v>11</v>
      </c>
      <c r="N38" s="29" t="s">
        <v>12</v>
      </c>
      <c r="O38" s="29" t="s">
        <v>13</v>
      </c>
      <c r="P38" s="29" t="s">
        <v>14</v>
      </c>
      <c r="Q38" s="44"/>
    </row>
    <row r="39" spans="1:17" ht="12.75">
      <c r="A39" s="26"/>
      <c r="B39" s="27"/>
      <c r="C39" s="28"/>
      <c r="D39" s="26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/>
    </row>
    <row r="40" spans="1:17" ht="12.75">
      <c r="A40" s="32"/>
      <c r="B40" s="33"/>
      <c r="C40" s="34"/>
      <c r="D40" s="32" t="s">
        <v>21</v>
      </c>
      <c r="E40" s="35">
        <f aca="true" t="shared" si="3" ref="E40:S47">+E8+E18+E28</f>
        <v>13</v>
      </c>
      <c r="F40" s="35">
        <f t="shared" si="3"/>
        <v>13</v>
      </c>
      <c r="G40" s="35">
        <f t="shared" si="3"/>
        <v>13</v>
      </c>
      <c r="H40" s="35">
        <f t="shared" si="3"/>
        <v>13</v>
      </c>
      <c r="I40" s="35">
        <f t="shared" si="3"/>
        <v>13</v>
      </c>
      <c r="J40" s="35">
        <f t="shared" si="3"/>
        <v>13</v>
      </c>
      <c r="K40" s="35">
        <f t="shared" si="3"/>
        <v>13</v>
      </c>
      <c r="L40" s="35">
        <f t="shared" si="3"/>
        <v>13</v>
      </c>
      <c r="M40" s="35">
        <f t="shared" si="3"/>
        <v>13</v>
      </c>
      <c r="N40" s="35">
        <f t="shared" si="3"/>
        <v>13</v>
      </c>
      <c r="O40" s="35">
        <f t="shared" si="3"/>
        <v>13</v>
      </c>
      <c r="P40" s="35">
        <f t="shared" si="3"/>
        <v>13</v>
      </c>
      <c r="Q40" s="44">
        <f>AVERAGE(E40:P40)</f>
        <v>13</v>
      </c>
    </row>
    <row r="41" spans="1:33" ht="12.75">
      <c r="A41" s="32"/>
      <c r="B41" s="33"/>
      <c r="C41" s="34"/>
      <c r="D41" s="32" t="s">
        <v>22</v>
      </c>
      <c r="E41" s="35">
        <f t="shared" si="3"/>
        <v>4483400</v>
      </c>
      <c r="F41" s="35">
        <f t="shared" si="3"/>
        <v>3863000</v>
      </c>
      <c r="G41" s="35">
        <f t="shared" si="3"/>
        <v>4312700</v>
      </c>
      <c r="H41" s="35">
        <f t="shared" si="3"/>
        <v>8064400</v>
      </c>
      <c r="I41" s="35">
        <f t="shared" si="3"/>
        <v>4424900</v>
      </c>
      <c r="J41" s="35">
        <f t="shared" si="3"/>
        <v>4556600</v>
      </c>
      <c r="K41" s="35">
        <f t="shared" si="3"/>
        <v>4671500</v>
      </c>
      <c r="L41" s="35">
        <f t="shared" si="3"/>
        <v>7050100</v>
      </c>
      <c r="M41" s="35">
        <f t="shared" si="3"/>
        <v>11624100</v>
      </c>
      <c r="N41" s="35">
        <f t="shared" si="3"/>
        <v>4755200</v>
      </c>
      <c r="O41" s="35">
        <f t="shared" si="3"/>
        <v>4498300</v>
      </c>
      <c r="P41" s="35">
        <f t="shared" si="3"/>
        <v>4641200</v>
      </c>
      <c r="Q41" s="45">
        <f>SUM(E41:P41)</f>
        <v>66945400</v>
      </c>
      <c r="Z41" s="1"/>
      <c r="AA41" s="1"/>
      <c r="AB41" s="1"/>
      <c r="AC41" s="1"/>
      <c r="AD41" s="1"/>
      <c r="AE41" s="1"/>
      <c r="AF41" s="1"/>
      <c r="AG41" s="1"/>
    </row>
    <row r="42" spans="1:17" ht="12.75">
      <c r="A42" s="32"/>
      <c r="B42" s="33"/>
      <c r="C42" s="34"/>
      <c r="D42" s="32" t="s">
        <v>23</v>
      </c>
      <c r="E42" s="35">
        <f t="shared" si="3"/>
        <v>1088300</v>
      </c>
      <c r="F42" s="35">
        <f t="shared" si="3"/>
        <v>1020600</v>
      </c>
      <c r="G42" s="35">
        <f t="shared" si="3"/>
        <v>1255900</v>
      </c>
      <c r="H42" s="35">
        <f t="shared" si="3"/>
        <v>1488300</v>
      </c>
      <c r="I42" s="35">
        <f t="shared" si="3"/>
        <v>1155800</v>
      </c>
      <c r="J42" s="35">
        <f t="shared" si="3"/>
        <v>1290200</v>
      </c>
      <c r="K42" s="35">
        <f t="shared" si="3"/>
        <v>1197700</v>
      </c>
      <c r="L42" s="35">
        <f t="shared" si="3"/>
        <v>1735300</v>
      </c>
      <c r="M42" s="35">
        <f t="shared" si="3"/>
        <v>2142500</v>
      </c>
      <c r="N42" s="35">
        <f t="shared" si="3"/>
        <v>1148700</v>
      </c>
      <c r="O42" s="35">
        <f t="shared" si="3"/>
        <v>1095200</v>
      </c>
      <c r="P42" s="35">
        <f t="shared" si="3"/>
        <v>1242100</v>
      </c>
      <c r="Q42" s="45">
        <f aca="true" t="shared" si="4" ref="Q42:Q47">SUM(E42:P42)</f>
        <v>15860600</v>
      </c>
    </row>
    <row r="43" spans="1:33" ht="12.75">
      <c r="A43" s="32"/>
      <c r="B43" s="33"/>
      <c r="C43" s="34"/>
      <c r="D43" s="32" t="s">
        <v>24</v>
      </c>
      <c r="E43" s="35">
        <f t="shared" si="3"/>
        <v>1354300</v>
      </c>
      <c r="F43" s="35">
        <f t="shared" si="3"/>
        <v>1072000</v>
      </c>
      <c r="G43" s="35">
        <f t="shared" si="3"/>
        <v>1074900</v>
      </c>
      <c r="H43" s="35">
        <f t="shared" si="3"/>
        <v>2012000</v>
      </c>
      <c r="I43" s="35">
        <f t="shared" si="3"/>
        <v>1288500</v>
      </c>
      <c r="J43" s="35">
        <f t="shared" si="3"/>
        <v>1224300</v>
      </c>
      <c r="K43" s="35">
        <f t="shared" si="3"/>
        <v>1393900</v>
      </c>
      <c r="L43" s="35">
        <f t="shared" si="3"/>
        <v>1421500</v>
      </c>
      <c r="M43" s="35">
        <f t="shared" si="3"/>
        <v>2708100</v>
      </c>
      <c r="N43" s="35">
        <f t="shared" si="3"/>
        <v>1332900</v>
      </c>
      <c r="O43" s="35">
        <f t="shared" si="3"/>
        <v>1248500</v>
      </c>
      <c r="P43" s="35">
        <f t="shared" si="3"/>
        <v>1260100</v>
      </c>
      <c r="Q43" s="45">
        <f t="shared" si="4"/>
        <v>17391000</v>
      </c>
      <c r="Z43" s="2"/>
      <c r="AA43" s="2"/>
      <c r="AB43" s="2"/>
      <c r="AC43" s="2"/>
      <c r="AD43" s="2"/>
      <c r="AE43" s="2"/>
      <c r="AF43" s="2"/>
      <c r="AG43" s="2"/>
    </row>
    <row r="44" spans="1:17" ht="12.75">
      <c r="A44" s="32"/>
      <c r="B44" s="33"/>
      <c r="C44" s="34"/>
      <c r="D44" s="32" t="s">
        <v>25</v>
      </c>
      <c r="E44" s="35">
        <f t="shared" si="3"/>
        <v>2040800</v>
      </c>
      <c r="F44" s="35">
        <f t="shared" si="3"/>
        <v>1770400</v>
      </c>
      <c r="G44" s="35">
        <f t="shared" si="3"/>
        <v>1981900</v>
      </c>
      <c r="H44" s="35">
        <f t="shared" si="3"/>
        <v>4564100</v>
      </c>
      <c r="I44" s="35">
        <f t="shared" si="3"/>
        <v>1980600</v>
      </c>
      <c r="J44" s="35">
        <f t="shared" si="3"/>
        <v>2042100</v>
      </c>
      <c r="K44" s="35">
        <f t="shared" si="3"/>
        <v>2079900</v>
      </c>
      <c r="L44" s="35">
        <f t="shared" si="3"/>
        <v>3893300</v>
      </c>
      <c r="M44" s="35">
        <f t="shared" si="3"/>
        <v>6773500</v>
      </c>
      <c r="N44" s="35">
        <f t="shared" si="3"/>
        <v>2273600</v>
      </c>
      <c r="O44" s="35">
        <f t="shared" si="3"/>
        <v>2154600</v>
      </c>
      <c r="P44" s="35">
        <f t="shared" si="3"/>
        <v>2139000</v>
      </c>
      <c r="Q44" s="45">
        <f t="shared" si="4"/>
        <v>33693800</v>
      </c>
    </row>
    <row r="45" spans="1:17" ht="12.75">
      <c r="A45" s="32"/>
      <c r="B45" s="33"/>
      <c r="C45" s="34"/>
      <c r="D45" s="32" t="s">
        <v>26</v>
      </c>
      <c r="E45" s="35">
        <f t="shared" si="3"/>
        <v>9804</v>
      </c>
      <c r="F45" s="35">
        <f t="shared" si="3"/>
        <v>12086</v>
      </c>
      <c r="G45" s="35">
        <f t="shared" si="3"/>
        <v>33513</v>
      </c>
      <c r="H45" s="35">
        <f t="shared" si="3"/>
        <v>32293</v>
      </c>
      <c r="I45" s="35">
        <f t="shared" si="3"/>
        <v>17114</v>
      </c>
      <c r="J45" s="35">
        <f t="shared" si="3"/>
        <v>11096</v>
      </c>
      <c r="K45" s="35">
        <f t="shared" si="3"/>
        <v>18782</v>
      </c>
      <c r="L45" s="35">
        <f t="shared" si="3"/>
        <v>30688</v>
      </c>
      <c r="M45" s="35">
        <f t="shared" si="3"/>
        <v>35697</v>
      </c>
      <c r="N45" s="35">
        <f t="shared" si="3"/>
        <v>17541</v>
      </c>
      <c r="O45" s="35">
        <f t="shared" si="3"/>
        <v>11867</v>
      </c>
      <c r="P45" s="35">
        <f t="shared" si="3"/>
        <v>12919</v>
      </c>
      <c r="Q45" s="45">
        <f t="shared" si="4"/>
        <v>243400</v>
      </c>
    </row>
    <row r="46" spans="1:17" ht="12.75">
      <c r="A46" s="32"/>
      <c r="B46" s="33"/>
      <c r="C46" s="34"/>
      <c r="D46" s="32" t="s">
        <v>27</v>
      </c>
      <c r="E46" s="35">
        <f t="shared" si="3"/>
        <v>15199</v>
      </c>
      <c r="F46" s="35">
        <f t="shared" si="3"/>
        <v>13306</v>
      </c>
      <c r="G46" s="35">
        <f t="shared" si="3"/>
        <v>18536</v>
      </c>
      <c r="H46" s="35">
        <f t="shared" si="3"/>
        <v>29001</v>
      </c>
      <c r="I46" s="35">
        <f t="shared" si="3"/>
        <v>21336</v>
      </c>
      <c r="J46" s="35">
        <f t="shared" si="3"/>
        <v>11470</v>
      </c>
      <c r="K46" s="35">
        <f t="shared" si="3"/>
        <v>23292</v>
      </c>
      <c r="L46" s="35">
        <f t="shared" si="3"/>
        <v>25125</v>
      </c>
      <c r="M46" s="35">
        <f t="shared" si="3"/>
        <v>46423</v>
      </c>
      <c r="N46" s="35">
        <f t="shared" si="3"/>
        <v>18593</v>
      </c>
      <c r="O46" s="35">
        <f t="shared" si="3"/>
        <v>14070</v>
      </c>
      <c r="P46" s="35">
        <f t="shared" si="3"/>
        <v>15152</v>
      </c>
      <c r="Q46" s="45">
        <f t="shared" si="4"/>
        <v>251503</v>
      </c>
    </row>
    <row r="47" spans="1:17" ht="12.75">
      <c r="A47" s="32"/>
      <c r="B47" s="33"/>
      <c r="C47" s="34"/>
      <c r="D47" s="23" t="s">
        <v>28</v>
      </c>
      <c r="E47" s="35">
        <f t="shared" si="3"/>
        <v>16287</v>
      </c>
      <c r="F47" s="35">
        <f t="shared" si="3"/>
        <v>20793</v>
      </c>
      <c r="G47" s="35">
        <f t="shared" si="3"/>
        <v>34389</v>
      </c>
      <c r="H47" s="35">
        <f t="shared" si="3"/>
        <v>41616</v>
      </c>
      <c r="I47" s="35">
        <f t="shared" si="3"/>
        <v>20626</v>
      </c>
      <c r="J47" s="35">
        <f t="shared" si="3"/>
        <v>21107</v>
      </c>
      <c r="K47" s="35">
        <f t="shared" si="3"/>
        <v>26184</v>
      </c>
      <c r="L47" s="35">
        <f t="shared" si="3"/>
        <v>48643</v>
      </c>
      <c r="M47" s="35">
        <f t="shared" si="3"/>
        <v>58454</v>
      </c>
      <c r="N47" s="35">
        <f t="shared" si="3"/>
        <v>18471</v>
      </c>
      <c r="O47" s="35">
        <f t="shared" si="3"/>
        <v>19491</v>
      </c>
      <c r="P47" s="35">
        <f t="shared" si="3"/>
        <v>17152</v>
      </c>
      <c r="Q47" s="45">
        <f t="shared" si="4"/>
        <v>343213</v>
      </c>
    </row>
    <row r="48" spans="1:17" ht="13.5" thickBot="1">
      <c r="A48" s="38"/>
      <c r="B48" s="39"/>
      <c r="C48" s="40"/>
      <c r="D48" s="38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4" ht="13.5" thickTop="1">
      <c r="A49" s="15"/>
      <c r="C49" s="17"/>
      <c r="D49" s="15"/>
    </row>
    <row r="50" spans="4:8" ht="12.75">
      <c r="D50" s="18"/>
      <c r="H50" s="2"/>
    </row>
    <row r="51" spans="1:8" ht="12.75">
      <c r="A51" t="s">
        <v>33</v>
      </c>
      <c r="H51" s="2"/>
    </row>
    <row r="52" ht="12.75">
      <c r="H52" s="2"/>
    </row>
    <row r="53" spans="1:8" ht="12.75">
      <c r="A53" s="18" t="s">
        <v>34</v>
      </c>
      <c r="H53" s="2"/>
    </row>
    <row r="54" spans="2:8" ht="12.75">
      <c r="B54" t="s">
        <v>35</v>
      </c>
      <c r="D54" t="s">
        <v>36</v>
      </c>
      <c r="H54" s="2"/>
    </row>
    <row r="55" spans="2:8" ht="12.75">
      <c r="B55" t="s">
        <v>37</v>
      </c>
      <c r="D55" t="s">
        <v>38</v>
      </c>
      <c r="H55" s="2"/>
    </row>
    <row r="56" spans="2:8" ht="12.75">
      <c r="B56" t="s">
        <v>39</v>
      </c>
      <c r="D56" t="s">
        <v>40</v>
      </c>
      <c r="H56" s="2"/>
    </row>
    <row r="57" spans="1:8" ht="12.75">
      <c r="A57" s="19" t="s">
        <v>41</v>
      </c>
      <c r="H57" s="2"/>
    </row>
    <row r="58" spans="1:8" ht="12.75">
      <c r="A58" s="18"/>
      <c r="B58" t="s">
        <v>35</v>
      </c>
      <c r="D58" s="20" t="s">
        <v>42</v>
      </c>
      <c r="H58" s="2"/>
    </row>
    <row r="59" spans="2:8" ht="12.75">
      <c r="B59" t="s">
        <v>37</v>
      </c>
      <c r="D59" t="s">
        <v>43</v>
      </c>
      <c r="H59" s="2"/>
    </row>
    <row r="60" spans="2:8" ht="12.75">
      <c r="B60" t="s">
        <v>39</v>
      </c>
      <c r="D60" t="s">
        <v>40</v>
      </c>
      <c r="H60" s="2"/>
    </row>
    <row r="61" ht="12.75">
      <c r="H61" s="2"/>
    </row>
    <row r="62" spans="1:8" ht="12.75">
      <c r="A62" s="15"/>
      <c r="C62" s="17"/>
      <c r="D62" s="15"/>
      <c r="H6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Lotte Schlegel</cp:lastModifiedBy>
  <cp:lastPrinted>2006-11-08T18:53:25Z</cp:lastPrinted>
  <dcterms:created xsi:type="dcterms:W3CDTF">2006-11-08T18:22:24Z</dcterms:created>
  <dcterms:modified xsi:type="dcterms:W3CDTF">2006-12-08T21:00:49Z</dcterms:modified>
  <cp:category/>
  <cp:version/>
  <cp:contentType/>
  <cp:contentStatus/>
</cp:coreProperties>
</file>