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06 YTD Standard Offer" sheetId="1" r:id="rId1"/>
    <sheet name="2005 Standard_Offer" sheetId="2" r:id="rId2"/>
  </sheets>
  <definedNames/>
  <calcPr fullCalcOnLoad="1"/>
</workbook>
</file>

<file path=xl/sharedStrings.xml><?xml version="1.0" encoding="utf-8"?>
<sst xmlns="http://schemas.openxmlformats.org/spreadsheetml/2006/main" count="74" uniqueCount="41">
  <si>
    <t>meters</t>
  </si>
  <si>
    <t>demand</t>
  </si>
  <si>
    <t>energy</t>
  </si>
  <si>
    <t>Total Large Power Secondary</t>
  </si>
  <si>
    <t>Total Large Power Primary</t>
  </si>
  <si>
    <t>Wholesale</t>
  </si>
  <si>
    <t>Total Medium Class Billing Determinants</t>
  </si>
  <si>
    <t>BANGOR HYDRO-ELECTRIC COMPANY</t>
  </si>
  <si>
    <t>Medium Standard Offer Group Billing Determinants, Standard Offer Customers Only</t>
  </si>
  <si>
    <t>Class</t>
  </si>
  <si>
    <t>Voltage</t>
  </si>
  <si>
    <t>Jan-05</t>
  </si>
  <si>
    <t>Feb-05</t>
  </si>
  <si>
    <t>Mar-05</t>
  </si>
  <si>
    <t>Apr-05</t>
  </si>
  <si>
    <t>May-05</t>
  </si>
  <si>
    <t>Jun-05</t>
  </si>
  <si>
    <t>Jul-05</t>
  </si>
  <si>
    <t>Aug-05</t>
  </si>
  <si>
    <t>Sep-05</t>
  </si>
  <si>
    <t>Oct-05</t>
  </si>
  <si>
    <t>Nov-05</t>
  </si>
  <si>
    <t>Dec-05</t>
  </si>
  <si>
    <t>Jan-06</t>
  </si>
  <si>
    <t>Feb-06</t>
  </si>
  <si>
    <t>Mar-06</t>
  </si>
  <si>
    <t>Secondary Voltage</t>
  </si>
  <si>
    <t>Primary Voltage</t>
  </si>
  <si>
    <t>1 Primary Voltage</t>
  </si>
  <si>
    <t>1 Subtransmission</t>
  </si>
  <si>
    <t>Apr-06</t>
  </si>
  <si>
    <t>May-06</t>
  </si>
  <si>
    <t>Jun-06</t>
  </si>
  <si>
    <t>Jul-06</t>
  </si>
  <si>
    <t>Aug-06</t>
  </si>
  <si>
    <t>Sep-06</t>
  </si>
  <si>
    <t>Oct-06</t>
  </si>
  <si>
    <t>Nov-06</t>
  </si>
  <si>
    <t>Dec-06</t>
  </si>
  <si>
    <t>2006 Total</t>
  </si>
  <si>
    <t>2005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</si>
</sst>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49" fontId="0" fillId="0" borderId="3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 quotePrefix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2" borderId="5" xfId="0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 quotePrefix="1">
      <alignment horizontal="right"/>
    </xf>
    <xf numFmtId="0" fontId="0" fillId="2" borderId="0" xfId="0" applyFill="1" applyBorder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6" xfId="0" applyBorder="1" applyAlignment="1">
      <alignment/>
    </xf>
    <xf numFmtId="16" fontId="0" fillId="2" borderId="0" xfId="0" applyNumberFormat="1" applyFill="1" applyAlignment="1">
      <alignment/>
    </xf>
    <xf numFmtId="49" fontId="3" fillId="0" borderId="7" xfId="0" applyNumberFormat="1" applyFont="1" applyBorder="1" applyAlignment="1">
      <alignment horizontal="right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3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7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Q6" sqref="Q6:Q29"/>
    </sheetView>
  </sheetViews>
  <sheetFormatPr defaultColWidth="9.140625" defaultRowHeight="12.75"/>
  <cols>
    <col min="5" max="13" width="10.140625" style="0" bestFit="1" customWidth="1"/>
    <col min="17" max="17" width="11.140625" style="0" bestFit="1" customWidth="1"/>
  </cols>
  <sheetData>
    <row r="1" ht="12.75">
      <c r="A1" t="s">
        <v>7</v>
      </c>
    </row>
    <row r="3" ht="12.75">
      <c r="A3" t="s">
        <v>8</v>
      </c>
    </row>
    <row r="4" ht="13.5" thickBot="1"/>
    <row r="5" spans="1:17" ht="14.25" thickBot="1" thickTop="1">
      <c r="A5" s="4" t="s">
        <v>9</v>
      </c>
      <c r="B5" s="5" t="s">
        <v>10</v>
      </c>
      <c r="C5" s="6"/>
      <c r="D5" s="4"/>
      <c r="E5" s="7" t="s">
        <v>23</v>
      </c>
      <c r="F5" s="7" t="s">
        <v>24</v>
      </c>
      <c r="G5" s="7" t="s">
        <v>25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7" t="s">
        <v>36</v>
      </c>
      <c r="O5" s="7" t="s">
        <v>37</v>
      </c>
      <c r="P5" s="7" t="s">
        <v>38</v>
      </c>
      <c r="Q5" s="25" t="s">
        <v>39</v>
      </c>
    </row>
    <row r="6" spans="1:17" ht="13.5" thickTop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Q6" s="26"/>
    </row>
    <row r="7" spans="1:17" ht="12.75">
      <c r="A7" t="s">
        <v>3</v>
      </c>
      <c r="E7" s="9"/>
      <c r="F7" s="9"/>
      <c r="G7" s="9"/>
      <c r="H7" s="9"/>
      <c r="I7" s="9"/>
      <c r="J7" s="9"/>
      <c r="K7" s="9"/>
      <c r="L7" s="9"/>
      <c r="M7" s="9"/>
      <c r="Q7" s="27"/>
    </row>
    <row r="8" spans="4:17" ht="12.75">
      <c r="D8" t="s">
        <v>0</v>
      </c>
      <c r="E8" s="1">
        <v>1145</v>
      </c>
      <c r="F8" s="1">
        <v>1088</v>
      </c>
      <c r="G8" s="1">
        <v>1144</v>
      </c>
      <c r="H8" s="1">
        <v>1090</v>
      </c>
      <c r="I8" s="1">
        <v>1180</v>
      </c>
      <c r="J8" s="1">
        <v>1187</v>
      </c>
      <c r="K8" s="1">
        <v>1137</v>
      </c>
      <c r="L8" s="1">
        <v>1175</v>
      </c>
      <c r="M8" s="1">
        <v>1117</v>
      </c>
      <c r="Q8" s="28">
        <f>AVERAGE(E8:P8)</f>
        <v>1140.3333333333333</v>
      </c>
    </row>
    <row r="9" spans="2:17" ht="12.75">
      <c r="B9" t="s">
        <v>26</v>
      </c>
      <c r="D9" t="s">
        <v>1</v>
      </c>
      <c r="E9" s="1">
        <v>72010</v>
      </c>
      <c r="F9" s="1">
        <v>62321</v>
      </c>
      <c r="G9" s="1">
        <v>70738</v>
      </c>
      <c r="H9" s="1">
        <v>61987</v>
      </c>
      <c r="I9" s="1">
        <v>73841</v>
      </c>
      <c r="J9" s="1">
        <v>71534</v>
      </c>
      <c r="K9" s="1">
        <v>71412</v>
      </c>
      <c r="L9" s="1">
        <v>81988</v>
      </c>
      <c r="M9" s="1">
        <v>72043</v>
      </c>
      <c r="Q9" s="28">
        <f>SUM(E9:P9)</f>
        <v>637874</v>
      </c>
    </row>
    <row r="10" spans="4:17" ht="12.75">
      <c r="D10" t="s">
        <v>2</v>
      </c>
      <c r="E10" s="1">
        <v>22590732</v>
      </c>
      <c r="F10" s="1">
        <v>18585611</v>
      </c>
      <c r="G10" s="1">
        <v>21480164</v>
      </c>
      <c r="H10" s="1">
        <v>18207232</v>
      </c>
      <c r="I10" s="1">
        <v>19043419</v>
      </c>
      <c r="J10" s="1">
        <v>19588223</v>
      </c>
      <c r="K10" s="1">
        <v>20751995</v>
      </c>
      <c r="L10" s="1">
        <v>22863279</v>
      </c>
      <c r="M10" s="1">
        <v>20776194</v>
      </c>
      <c r="Q10" s="28">
        <f>SUM(E10:P10)</f>
        <v>183886849</v>
      </c>
    </row>
    <row r="11" spans="5:17" ht="12.75">
      <c r="E11" s="1"/>
      <c r="F11" s="1"/>
      <c r="G11" s="1"/>
      <c r="H11" s="1"/>
      <c r="I11" s="1"/>
      <c r="J11" s="1"/>
      <c r="K11" s="1"/>
      <c r="L11" s="1"/>
      <c r="M11" s="1"/>
      <c r="Q11" s="27"/>
    </row>
    <row r="12" spans="1:17" ht="12.75">
      <c r="A12" s="10"/>
      <c r="B12" s="10"/>
      <c r="C12" s="10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0"/>
      <c r="P12" s="10"/>
      <c r="Q12" s="29"/>
    </row>
    <row r="13" spans="1:17" ht="12.75">
      <c r="A13" t="s">
        <v>4</v>
      </c>
      <c r="E13" s="9"/>
      <c r="F13" s="9"/>
      <c r="G13" s="9"/>
      <c r="H13" s="9"/>
      <c r="I13" s="9"/>
      <c r="J13" s="9"/>
      <c r="K13" s="9"/>
      <c r="L13" s="9"/>
      <c r="M13" s="9"/>
      <c r="N13" s="8"/>
      <c r="O13" s="8"/>
      <c r="P13" s="8"/>
      <c r="Q13" s="27"/>
    </row>
    <row r="14" spans="4:17" ht="12.75">
      <c r="D14" t="s">
        <v>0</v>
      </c>
      <c r="E14" s="1">
        <v>56</v>
      </c>
      <c r="F14" s="1">
        <v>52</v>
      </c>
      <c r="G14" s="1">
        <v>56</v>
      </c>
      <c r="H14" s="1">
        <v>46</v>
      </c>
      <c r="I14" s="1">
        <v>53</v>
      </c>
      <c r="J14" s="1">
        <v>56</v>
      </c>
      <c r="K14" s="1">
        <v>52</v>
      </c>
      <c r="L14" s="1">
        <v>57</v>
      </c>
      <c r="M14" s="1">
        <v>50</v>
      </c>
      <c r="N14" s="8"/>
      <c r="O14" s="8"/>
      <c r="P14" s="8"/>
      <c r="Q14" s="28">
        <f>AVERAGE(E14:P14)</f>
        <v>53.111111111111114</v>
      </c>
    </row>
    <row r="15" spans="2:17" ht="12.75">
      <c r="B15" t="s">
        <v>27</v>
      </c>
      <c r="D15" t="s">
        <v>1</v>
      </c>
      <c r="E15" s="1">
        <v>10665</v>
      </c>
      <c r="F15" s="1">
        <v>9137</v>
      </c>
      <c r="G15" s="1">
        <v>10384</v>
      </c>
      <c r="H15" s="1">
        <v>8027</v>
      </c>
      <c r="I15" s="1">
        <v>9217</v>
      </c>
      <c r="J15" s="1">
        <v>8368</v>
      </c>
      <c r="K15" s="1">
        <v>8407</v>
      </c>
      <c r="L15" s="1">
        <v>9722</v>
      </c>
      <c r="M15" s="1">
        <v>7501</v>
      </c>
      <c r="N15" s="8"/>
      <c r="O15" s="8"/>
      <c r="P15" s="8"/>
      <c r="Q15" s="28">
        <f>SUM(E15:P15)</f>
        <v>81428</v>
      </c>
    </row>
    <row r="16" spans="4:17" ht="12.75">
      <c r="D16" t="s">
        <v>2</v>
      </c>
      <c r="E16" s="1">
        <v>3730685</v>
      </c>
      <c r="F16" s="1">
        <v>3041374</v>
      </c>
      <c r="G16" s="1">
        <v>3457137</v>
      </c>
      <c r="H16" s="1">
        <v>2629266</v>
      </c>
      <c r="I16" s="1">
        <v>2732078</v>
      </c>
      <c r="J16" s="1">
        <v>2505444</v>
      </c>
      <c r="K16" s="1">
        <v>2614132</v>
      </c>
      <c r="L16" s="1">
        <v>3104145</v>
      </c>
      <c r="M16" s="1">
        <v>2392552</v>
      </c>
      <c r="N16" s="8"/>
      <c r="O16" s="8"/>
      <c r="P16" s="8"/>
      <c r="Q16" s="28">
        <f>SUM(E16:P16)</f>
        <v>26206813</v>
      </c>
    </row>
    <row r="17" spans="5:17" ht="12.75"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30"/>
    </row>
    <row r="18" spans="1:17" ht="12.75">
      <c r="A18" s="10"/>
      <c r="B18" s="10"/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Q18" s="27"/>
    </row>
    <row r="19" spans="1:17" ht="12.75">
      <c r="A19" t="s">
        <v>5</v>
      </c>
      <c r="E19" s="9"/>
      <c r="F19" s="9"/>
      <c r="G19" s="9"/>
      <c r="H19" s="9"/>
      <c r="I19" s="9"/>
      <c r="J19" s="9"/>
      <c r="K19" s="9"/>
      <c r="L19" s="9"/>
      <c r="M19" s="9"/>
      <c r="Q19" s="27"/>
    </row>
    <row r="20" spans="4:17" ht="12.75">
      <c r="D20" t="s">
        <v>0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Q20" s="28">
        <f>AVERAGE(E20:P20)</f>
        <v>2</v>
      </c>
    </row>
    <row r="21" spans="2:17" ht="12.75">
      <c r="B21" t="s">
        <v>28</v>
      </c>
      <c r="D21" t="s">
        <v>1</v>
      </c>
      <c r="E21" s="1">
        <v>522</v>
      </c>
      <c r="F21" s="1">
        <v>404</v>
      </c>
      <c r="G21" s="1">
        <v>510</v>
      </c>
      <c r="H21" s="1">
        <v>463</v>
      </c>
      <c r="I21" s="1">
        <v>391</v>
      </c>
      <c r="J21" s="1">
        <v>318</v>
      </c>
      <c r="K21" s="1">
        <v>334</v>
      </c>
      <c r="L21" s="1">
        <v>438</v>
      </c>
      <c r="M21" s="1">
        <v>483</v>
      </c>
      <c r="Q21" s="28">
        <f>SUM(E21:P21)</f>
        <v>3863</v>
      </c>
    </row>
    <row r="22" spans="2:17" ht="12.75">
      <c r="B22" t="s">
        <v>29</v>
      </c>
      <c r="D22" t="s">
        <v>2</v>
      </c>
      <c r="E22" s="1">
        <v>269520</v>
      </c>
      <c r="F22" s="1">
        <v>254880</v>
      </c>
      <c r="G22" s="1">
        <v>234360</v>
      </c>
      <c r="H22" s="1">
        <v>240600</v>
      </c>
      <c r="I22" s="1">
        <v>217080</v>
      </c>
      <c r="J22" s="1">
        <v>216600</v>
      </c>
      <c r="K22" s="1">
        <v>236040</v>
      </c>
      <c r="L22" s="1">
        <v>296520</v>
      </c>
      <c r="M22" s="1">
        <v>314040</v>
      </c>
      <c r="Q22" s="28">
        <f>SUM(E22:P22)</f>
        <v>2279640</v>
      </c>
    </row>
    <row r="23" spans="5:17" ht="13.5" thickBot="1">
      <c r="E23" s="1"/>
      <c r="F23" s="1"/>
      <c r="G23" s="1"/>
      <c r="H23" s="1"/>
      <c r="I23" s="1"/>
      <c r="J23" s="1"/>
      <c r="K23" s="1"/>
      <c r="L23" s="1"/>
      <c r="M23" s="1"/>
      <c r="Q23" s="27"/>
    </row>
    <row r="24" spans="1:17" ht="13.5" thickTop="1">
      <c r="A24" s="15"/>
      <c r="B24" s="15"/>
      <c r="C24" s="15"/>
      <c r="D24" s="15"/>
      <c r="E24" s="16"/>
      <c r="F24" s="16"/>
      <c r="G24" s="16"/>
      <c r="H24" s="16"/>
      <c r="I24" s="16"/>
      <c r="J24" s="16"/>
      <c r="K24" s="16"/>
      <c r="L24" s="16"/>
      <c r="M24" s="16"/>
      <c r="N24" s="15"/>
      <c r="O24" s="15"/>
      <c r="P24" s="15"/>
      <c r="Q24" s="26"/>
    </row>
    <row r="25" spans="1:17" ht="12.75">
      <c r="A25" s="17" t="s">
        <v>6</v>
      </c>
      <c r="B25" s="17"/>
      <c r="C25" s="17"/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9"/>
      <c r="P25" s="19"/>
      <c r="Q25" s="27"/>
    </row>
    <row r="26" spans="1:17" ht="12.75">
      <c r="A26" s="17"/>
      <c r="B26" s="17"/>
      <c r="C26" s="17"/>
      <c r="D26" s="17" t="s">
        <v>0</v>
      </c>
      <c r="E26" s="20">
        <f>+E8+E14+E20</f>
        <v>1203</v>
      </c>
      <c r="F26" s="20">
        <f>+F8+F14+F20</f>
        <v>1142</v>
      </c>
      <c r="G26" s="20">
        <f>+G8+G14+G20</f>
        <v>1202</v>
      </c>
      <c r="H26" s="20">
        <f>+H8+H14+H20</f>
        <v>1138</v>
      </c>
      <c r="I26" s="20">
        <f>+I8+I14+I20</f>
        <v>1235</v>
      </c>
      <c r="J26" s="20">
        <f>+J8+J14+J20</f>
        <v>1245</v>
      </c>
      <c r="K26" s="20">
        <f>+K8+K14+K20</f>
        <v>1191</v>
      </c>
      <c r="L26" s="20">
        <f>+L8+L14+L20</f>
        <v>1234</v>
      </c>
      <c r="M26" s="20">
        <f>+M8+M14+M20</f>
        <v>1169</v>
      </c>
      <c r="N26" s="19"/>
      <c r="O26" s="19"/>
      <c r="P26" s="19"/>
      <c r="Q26" s="28">
        <f>AVERAGE(E26:P26)</f>
        <v>1195.4444444444443</v>
      </c>
    </row>
    <row r="27" spans="1:17" ht="12.75">
      <c r="A27" s="17"/>
      <c r="B27" s="17"/>
      <c r="C27" s="17"/>
      <c r="D27" s="17" t="s">
        <v>1</v>
      </c>
      <c r="E27" s="20">
        <f>+E9+E15+E21</f>
        <v>83197</v>
      </c>
      <c r="F27" s="20">
        <f>+F9+F15+F21</f>
        <v>71862</v>
      </c>
      <c r="G27" s="20">
        <f>+G9+G15+G21</f>
        <v>81632</v>
      </c>
      <c r="H27" s="20">
        <f>+H9+H15+H21</f>
        <v>70477</v>
      </c>
      <c r="I27" s="20">
        <f>+I9+I15+I21</f>
        <v>83449</v>
      </c>
      <c r="J27" s="20">
        <f>+J9+J15+J21</f>
        <v>80220</v>
      </c>
      <c r="K27" s="20">
        <f>+K9+K15+K21</f>
        <v>80153</v>
      </c>
      <c r="L27" s="20">
        <f>+L9+L15+L21</f>
        <v>92148</v>
      </c>
      <c r="M27" s="20">
        <f>+M9+M15+M21</f>
        <v>80027</v>
      </c>
      <c r="N27" s="19"/>
      <c r="O27" s="19"/>
      <c r="P27" s="19"/>
      <c r="Q27" s="28">
        <f>SUM(E27:P27)</f>
        <v>723165</v>
      </c>
    </row>
    <row r="28" spans="1:17" ht="12.75">
      <c r="A28" s="19"/>
      <c r="B28" s="19"/>
      <c r="C28" s="19"/>
      <c r="D28" s="19" t="s">
        <v>2</v>
      </c>
      <c r="E28" s="21">
        <f>+E10+E16+E22</f>
        <v>26590937</v>
      </c>
      <c r="F28" s="21">
        <f>+F10+F16+F22</f>
        <v>21881865</v>
      </c>
      <c r="G28" s="21">
        <f>+G10+G16+G22</f>
        <v>25171661</v>
      </c>
      <c r="H28" s="21">
        <f>+H10+H16+H22</f>
        <v>21077098</v>
      </c>
      <c r="I28" s="21">
        <f>+I10+I16+I22</f>
        <v>21992577</v>
      </c>
      <c r="J28" s="21">
        <f>+J10+J16+J22</f>
        <v>22310267</v>
      </c>
      <c r="K28" s="21">
        <f>+K10+K16+K22</f>
        <v>23602167</v>
      </c>
      <c r="L28" s="21">
        <f>+L10+L16+L22</f>
        <v>26263944</v>
      </c>
      <c r="M28" s="21">
        <f>+M10+M16+M22</f>
        <v>23482786</v>
      </c>
      <c r="N28" s="19"/>
      <c r="O28" s="19"/>
      <c r="P28" s="19"/>
      <c r="Q28" s="28">
        <f>SUM(E28:P28)</f>
        <v>212373302</v>
      </c>
    </row>
    <row r="29" spans="1:17" ht="13.5" thickBo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31"/>
    </row>
    <row r="30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workbookViewId="0" topLeftCell="A1">
      <selection activeCell="A6" sqref="A6"/>
    </sheetView>
  </sheetViews>
  <sheetFormatPr defaultColWidth="9.140625" defaultRowHeight="12.75"/>
  <cols>
    <col min="5" max="13" width="10.140625" style="0" customWidth="1"/>
    <col min="14" max="16" width="10.140625" style="0" bestFit="1" customWidth="1"/>
    <col min="17" max="17" width="11.140625" style="0" bestFit="1" customWidth="1"/>
    <col min="18" max="25" width="10.140625" style="0" bestFit="1" customWidth="1"/>
  </cols>
  <sheetData>
    <row r="1" ht="12.75">
      <c r="A1" t="s">
        <v>7</v>
      </c>
    </row>
    <row r="3" ht="12.75">
      <c r="A3" t="s">
        <v>8</v>
      </c>
    </row>
    <row r="4" ht="13.5" thickBot="1"/>
    <row r="5" spans="1:17" ht="14.25" thickBot="1" thickTop="1">
      <c r="A5" s="4" t="s">
        <v>9</v>
      </c>
      <c r="B5" s="5" t="s">
        <v>10</v>
      </c>
      <c r="C5" s="6"/>
      <c r="D5" s="4"/>
      <c r="E5" s="7" t="s">
        <v>11</v>
      </c>
      <c r="F5" s="7" t="s">
        <v>12</v>
      </c>
      <c r="G5" s="7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7" t="s">
        <v>19</v>
      </c>
      <c r="N5" s="7" t="s">
        <v>20</v>
      </c>
      <c r="O5" s="7" t="s">
        <v>21</v>
      </c>
      <c r="P5" s="7" t="s">
        <v>22</v>
      </c>
      <c r="Q5" s="32" t="s">
        <v>40</v>
      </c>
    </row>
    <row r="6" spans="1:17" ht="13.5" thickTop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Q6" s="26"/>
    </row>
    <row r="7" spans="1:17" ht="12.75">
      <c r="A7" t="s">
        <v>3</v>
      </c>
      <c r="E7" s="9"/>
      <c r="F7" s="9"/>
      <c r="G7" s="9"/>
      <c r="H7" s="9"/>
      <c r="I7" s="9"/>
      <c r="J7" s="9"/>
      <c r="K7" s="9"/>
      <c r="L7" s="9"/>
      <c r="M7" s="9"/>
      <c r="Q7" s="27"/>
    </row>
    <row r="8" spans="4:17" ht="12.75">
      <c r="D8" t="s">
        <v>0</v>
      </c>
      <c r="E8" s="1">
        <v>1126</v>
      </c>
      <c r="F8" s="1">
        <v>1087</v>
      </c>
      <c r="G8" s="1">
        <v>1091</v>
      </c>
      <c r="H8" s="1">
        <v>1090</v>
      </c>
      <c r="I8" s="1">
        <v>1153</v>
      </c>
      <c r="J8" s="1">
        <v>1178</v>
      </c>
      <c r="K8" s="1">
        <v>1121</v>
      </c>
      <c r="L8" s="1">
        <v>1183</v>
      </c>
      <c r="M8" s="1">
        <v>1189</v>
      </c>
      <c r="N8" s="1">
        <v>1188</v>
      </c>
      <c r="O8" s="1">
        <v>1127</v>
      </c>
      <c r="P8" s="1">
        <v>1153</v>
      </c>
      <c r="Q8" s="28">
        <f>AVERAGE(E8:P8)</f>
        <v>1140.5</v>
      </c>
    </row>
    <row r="9" spans="2:17" ht="12.75">
      <c r="B9" t="s">
        <v>26</v>
      </c>
      <c r="D9" t="s">
        <v>1</v>
      </c>
      <c r="E9" s="1">
        <v>69798</v>
      </c>
      <c r="F9" s="1">
        <v>66599</v>
      </c>
      <c r="G9" s="1">
        <v>67570</v>
      </c>
      <c r="H9" s="1">
        <v>63213</v>
      </c>
      <c r="I9" s="1">
        <v>69795</v>
      </c>
      <c r="J9" s="1">
        <v>78460</v>
      </c>
      <c r="K9" s="1">
        <v>77341</v>
      </c>
      <c r="L9" s="1">
        <v>84323</v>
      </c>
      <c r="M9" s="1">
        <v>81954</v>
      </c>
      <c r="N9" s="1">
        <v>79021</v>
      </c>
      <c r="O9" s="1">
        <v>67318</v>
      </c>
      <c r="P9" s="1">
        <v>68552</v>
      </c>
      <c r="Q9" s="28">
        <f>SUM(E9:P9)</f>
        <v>873944</v>
      </c>
    </row>
    <row r="10" spans="4:17" ht="12.75">
      <c r="D10" t="s">
        <v>2</v>
      </c>
      <c r="E10" s="1">
        <v>21040100</v>
      </c>
      <c r="F10" s="1">
        <v>20071734</v>
      </c>
      <c r="G10" s="1">
        <v>20122448</v>
      </c>
      <c r="H10" s="1">
        <v>19430365</v>
      </c>
      <c r="I10" s="1">
        <v>19578897</v>
      </c>
      <c r="J10" s="1">
        <v>20807891</v>
      </c>
      <c r="K10" s="1">
        <v>21668254</v>
      </c>
      <c r="L10" s="1">
        <v>22910971</v>
      </c>
      <c r="M10" s="1">
        <v>23870532</v>
      </c>
      <c r="N10" s="1">
        <v>20890511</v>
      </c>
      <c r="O10" s="1">
        <v>18237768</v>
      </c>
      <c r="P10" s="1">
        <v>20116198</v>
      </c>
      <c r="Q10" s="28">
        <f>SUM(E10:P10)</f>
        <v>248745669</v>
      </c>
    </row>
    <row r="11" spans="5:17" ht="12.75"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2"/>
      <c r="Q11" s="27"/>
    </row>
    <row r="12" spans="1:17" ht="12.75">
      <c r="A12" s="10"/>
      <c r="B12" s="10"/>
      <c r="C12" s="10"/>
      <c r="D12" s="10"/>
      <c r="E12" s="11"/>
      <c r="F12" s="11"/>
      <c r="G12" s="11"/>
      <c r="H12" s="11"/>
      <c r="I12" s="11"/>
      <c r="J12" s="11"/>
      <c r="K12" s="11"/>
      <c r="L12" s="11"/>
      <c r="M12" s="11"/>
      <c r="Q12" s="29"/>
    </row>
    <row r="13" spans="1:17" ht="12.75">
      <c r="A13" t="s">
        <v>4</v>
      </c>
      <c r="E13" s="9"/>
      <c r="F13" s="9"/>
      <c r="G13" s="9"/>
      <c r="H13" s="9"/>
      <c r="I13" s="9"/>
      <c r="J13" s="9"/>
      <c r="K13" s="9"/>
      <c r="L13" s="9"/>
      <c r="M13" s="9"/>
      <c r="Q13" s="27"/>
    </row>
    <row r="14" spans="4:17" ht="12.75">
      <c r="D14" t="s">
        <v>0</v>
      </c>
      <c r="E14" s="1">
        <v>63</v>
      </c>
      <c r="F14" s="1">
        <v>59</v>
      </c>
      <c r="G14" s="1">
        <v>56</v>
      </c>
      <c r="H14" s="1">
        <v>55</v>
      </c>
      <c r="I14" s="1">
        <v>59</v>
      </c>
      <c r="J14" s="1">
        <v>58</v>
      </c>
      <c r="K14" s="1">
        <v>54</v>
      </c>
      <c r="L14" s="1">
        <v>61</v>
      </c>
      <c r="M14" s="1">
        <v>60</v>
      </c>
      <c r="N14">
        <v>60</v>
      </c>
      <c r="O14">
        <v>55</v>
      </c>
      <c r="P14">
        <v>57</v>
      </c>
      <c r="Q14" s="28">
        <f>AVERAGE(E14:P14)</f>
        <v>58.083333333333336</v>
      </c>
    </row>
    <row r="15" spans="2:17" ht="12.75">
      <c r="B15" t="s">
        <v>27</v>
      </c>
      <c r="D15" t="s">
        <v>1</v>
      </c>
      <c r="E15" s="1">
        <v>10230</v>
      </c>
      <c r="F15" s="1">
        <v>9032</v>
      </c>
      <c r="G15" s="1">
        <v>10068</v>
      </c>
      <c r="H15" s="1">
        <v>8636</v>
      </c>
      <c r="I15" s="1">
        <v>9718</v>
      </c>
      <c r="J15" s="1">
        <v>11545</v>
      </c>
      <c r="K15" s="1">
        <v>9602</v>
      </c>
      <c r="L15" s="1">
        <v>12009</v>
      </c>
      <c r="M15" s="1">
        <v>10676</v>
      </c>
      <c r="N15" s="1">
        <v>10643</v>
      </c>
      <c r="O15" s="1">
        <v>9308</v>
      </c>
      <c r="P15" s="1">
        <v>9921</v>
      </c>
      <c r="Q15" s="28">
        <f>SUM(E15:P15)</f>
        <v>121388</v>
      </c>
    </row>
    <row r="16" spans="4:17" ht="12.75">
      <c r="D16" t="s">
        <v>2</v>
      </c>
      <c r="E16" s="1">
        <v>3459629</v>
      </c>
      <c r="F16" s="1">
        <v>3092093</v>
      </c>
      <c r="G16" s="1">
        <v>3406800</v>
      </c>
      <c r="H16" s="1">
        <v>2834591</v>
      </c>
      <c r="I16" s="1">
        <v>2906699</v>
      </c>
      <c r="J16" s="1">
        <v>3428549</v>
      </c>
      <c r="K16" s="1">
        <v>3037813</v>
      </c>
      <c r="L16" s="1">
        <v>3682883</v>
      </c>
      <c r="M16" s="1">
        <v>3389533</v>
      </c>
      <c r="N16" s="1">
        <v>3049823</v>
      </c>
      <c r="O16" s="1">
        <v>2715261</v>
      </c>
      <c r="P16" s="1">
        <v>3130207</v>
      </c>
      <c r="Q16" s="28">
        <f>SUM(E16:P16)</f>
        <v>38133881</v>
      </c>
    </row>
    <row r="17" spans="5:17" ht="12.75"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7"/>
    </row>
    <row r="18" spans="1:17" ht="12.75">
      <c r="A18" s="10"/>
      <c r="B18" s="10"/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Q18" s="29"/>
    </row>
    <row r="19" spans="1:17" ht="12.75">
      <c r="A19" t="s">
        <v>5</v>
      </c>
      <c r="E19" s="9"/>
      <c r="F19" s="9"/>
      <c r="G19" s="9"/>
      <c r="H19" s="9"/>
      <c r="I19" s="9"/>
      <c r="J19" s="9"/>
      <c r="K19" s="9"/>
      <c r="L19" s="9"/>
      <c r="M19" s="9"/>
      <c r="Q19" s="27"/>
    </row>
    <row r="20" spans="4:17" ht="12.75">
      <c r="D20" t="s">
        <v>0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>
        <v>2</v>
      </c>
      <c r="O20">
        <v>2</v>
      </c>
      <c r="P20">
        <v>2</v>
      </c>
      <c r="Q20" s="28">
        <f>AVERAGE(E20:P20)</f>
        <v>2</v>
      </c>
    </row>
    <row r="21" spans="2:17" ht="12.75">
      <c r="B21" t="s">
        <v>28</v>
      </c>
      <c r="D21" t="s">
        <v>1</v>
      </c>
      <c r="E21" s="1">
        <v>499</v>
      </c>
      <c r="F21" s="1">
        <v>495</v>
      </c>
      <c r="G21" s="1">
        <v>480</v>
      </c>
      <c r="H21" s="1">
        <v>508</v>
      </c>
      <c r="I21" s="1">
        <v>307</v>
      </c>
      <c r="J21" s="1">
        <v>427</v>
      </c>
      <c r="K21" s="1">
        <v>321</v>
      </c>
      <c r="L21" s="1">
        <v>434</v>
      </c>
      <c r="M21" s="1">
        <v>479</v>
      </c>
      <c r="N21">
        <v>445</v>
      </c>
      <c r="O21">
        <v>469</v>
      </c>
      <c r="P21">
        <v>491</v>
      </c>
      <c r="Q21" s="28">
        <f>SUM(E21:P21)</f>
        <v>5355</v>
      </c>
    </row>
    <row r="22" spans="2:17" ht="12.75">
      <c r="B22" t="s">
        <v>29</v>
      </c>
      <c r="D22" t="s">
        <v>2</v>
      </c>
      <c r="E22" s="1">
        <v>260520</v>
      </c>
      <c r="F22" s="1">
        <v>277800</v>
      </c>
      <c r="G22" s="1">
        <v>230760</v>
      </c>
      <c r="H22" s="1">
        <v>243960</v>
      </c>
      <c r="I22" s="1">
        <v>215760</v>
      </c>
      <c r="J22" s="1">
        <v>242040</v>
      </c>
      <c r="K22" s="1">
        <v>253440</v>
      </c>
      <c r="L22" s="1">
        <v>307920</v>
      </c>
      <c r="M22" s="1">
        <v>330840</v>
      </c>
      <c r="N22" s="1">
        <v>257760</v>
      </c>
      <c r="O22" s="1">
        <v>256920</v>
      </c>
      <c r="P22" s="1">
        <v>240120</v>
      </c>
      <c r="Q22" s="28">
        <f>SUM(E22:P22)</f>
        <v>3117840</v>
      </c>
    </row>
    <row r="23" spans="5:17" ht="13.5" thickBot="1">
      <c r="E23" s="1"/>
      <c r="F23" s="1"/>
      <c r="G23" s="1"/>
      <c r="H23" s="1"/>
      <c r="I23" s="1"/>
      <c r="J23" s="1"/>
      <c r="K23" s="1"/>
      <c r="L23" s="1"/>
      <c r="M23" s="1"/>
      <c r="N23" s="3"/>
      <c r="O23" s="3"/>
      <c r="P23" s="3"/>
      <c r="Q23" s="31"/>
    </row>
    <row r="24" spans="1:17" ht="13.5" thickTop="1">
      <c r="A24" s="15"/>
      <c r="B24" s="15"/>
      <c r="C24" s="15"/>
      <c r="D24" s="15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7"/>
      <c r="P24" s="17"/>
      <c r="Q24" s="27"/>
    </row>
    <row r="25" spans="1:17" ht="12.75">
      <c r="A25" s="17" t="s">
        <v>6</v>
      </c>
      <c r="B25" s="17"/>
      <c r="C25" s="17"/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24"/>
      <c r="O25" s="24"/>
      <c r="P25" s="24"/>
      <c r="Q25" s="27"/>
    </row>
    <row r="26" spans="1:17" ht="12.75">
      <c r="A26" s="17"/>
      <c r="B26" s="17"/>
      <c r="C26" s="17"/>
      <c r="D26" s="17" t="s">
        <v>0</v>
      </c>
      <c r="E26" s="20">
        <f>+E8+E14+E20</f>
        <v>1191</v>
      </c>
      <c r="F26" s="20">
        <f>+F8+F14+F20</f>
        <v>1148</v>
      </c>
      <c r="G26" s="20">
        <f>+G8+G14+G20</f>
        <v>1149</v>
      </c>
      <c r="H26" s="20">
        <f>+H8+H14+H20</f>
        <v>1147</v>
      </c>
      <c r="I26" s="20">
        <f>+I8+I14+I20</f>
        <v>1214</v>
      </c>
      <c r="J26" s="20">
        <f>+J8+J14+J20</f>
        <v>1238</v>
      </c>
      <c r="K26" s="20">
        <f>+K8+K14+K20</f>
        <v>1177</v>
      </c>
      <c r="L26" s="20">
        <f>+L8+L14+L20</f>
        <v>1246</v>
      </c>
      <c r="M26" s="20">
        <f>+M8+M14+M20</f>
        <v>1251</v>
      </c>
      <c r="N26" s="20">
        <f>+N8+N14+N20</f>
        <v>1250</v>
      </c>
      <c r="O26" s="20">
        <f>+O8+O14+O20</f>
        <v>1184</v>
      </c>
      <c r="P26" s="20">
        <f>+P8+P14+P20</f>
        <v>1212</v>
      </c>
      <c r="Q26" s="28">
        <f>AVERAGE(E26:P26)</f>
        <v>1200.5833333333333</v>
      </c>
    </row>
    <row r="27" spans="1:17" ht="12.75">
      <c r="A27" s="17"/>
      <c r="B27" s="17"/>
      <c r="C27" s="17"/>
      <c r="D27" s="17" t="s">
        <v>1</v>
      </c>
      <c r="E27" s="20">
        <f>+E9+E15+E21</f>
        <v>80527</v>
      </c>
      <c r="F27" s="20">
        <f>+F9+F15+F21</f>
        <v>76126</v>
      </c>
      <c r="G27" s="20">
        <f>+G9+G15+G21</f>
        <v>78118</v>
      </c>
      <c r="H27" s="20">
        <f>+H9+H15+H21</f>
        <v>72357</v>
      </c>
      <c r="I27" s="20">
        <f>+I9+I15+I21</f>
        <v>79820</v>
      </c>
      <c r="J27" s="20">
        <f>+J9+J15+J21</f>
        <v>90432</v>
      </c>
      <c r="K27" s="20">
        <f>+K9+K15+K21</f>
        <v>87264</v>
      </c>
      <c r="L27" s="20">
        <f>+L9+L15+L21</f>
        <v>96766</v>
      </c>
      <c r="M27" s="20">
        <f>+M9+M15+M21</f>
        <v>93109</v>
      </c>
      <c r="N27" s="20">
        <f>+N9+N15+N21</f>
        <v>90109</v>
      </c>
      <c r="O27" s="20">
        <f>+O9+O15+O21</f>
        <v>77095</v>
      </c>
      <c r="P27" s="20">
        <f>+P9+P15+P21</f>
        <v>78964</v>
      </c>
      <c r="Q27" s="28">
        <f>SUM(E27:P27)</f>
        <v>1000687</v>
      </c>
    </row>
    <row r="28" spans="1:17" ht="12.75">
      <c r="A28" s="17"/>
      <c r="B28" s="17"/>
      <c r="C28" s="17"/>
      <c r="D28" s="17" t="s">
        <v>2</v>
      </c>
      <c r="E28" s="20">
        <f>+E10+E16+E22</f>
        <v>24760249</v>
      </c>
      <c r="F28" s="20">
        <f>+F10+F16+F22</f>
        <v>23441627</v>
      </c>
      <c r="G28" s="20">
        <f>+G10+G16+G22</f>
        <v>23760008</v>
      </c>
      <c r="H28" s="20">
        <f>+H10+H16+H22</f>
        <v>22508916</v>
      </c>
      <c r="I28" s="20">
        <f>+I10+I16+I22</f>
        <v>22701356</v>
      </c>
      <c r="J28" s="20">
        <f>+J10+J16+J22</f>
        <v>24478480</v>
      </c>
      <c r="K28" s="20">
        <f>+K10+K16+K22</f>
        <v>24959507</v>
      </c>
      <c r="L28" s="20">
        <f>+L10+L16+L22</f>
        <v>26901774</v>
      </c>
      <c r="M28" s="20">
        <f>+M10+M16+M22</f>
        <v>27590905</v>
      </c>
      <c r="N28" s="20">
        <f>+N10+N16+N22</f>
        <v>24198094</v>
      </c>
      <c r="O28" s="20">
        <f>+O10+O16+O22</f>
        <v>21209949</v>
      </c>
      <c r="P28" s="20">
        <f>+P10+P16+P22</f>
        <v>23486525</v>
      </c>
      <c r="Q28" s="28">
        <f>SUM(E28:P28)</f>
        <v>289997390</v>
      </c>
    </row>
    <row r="29" spans="1:25" ht="13.5" thickBo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22"/>
      <c r="O29" s="22"/>
      <c r="P29" s="22"/>
      <c r="Q29" s="31"/>
      <c r="R29" s="23"/>
      <c r="S29" s="8"/>
      <c r="T29" s="8"/>
      <c r="U29" s="8"/>
      <c r="V29" s="8"/>
      <c r="W29" s="8"/>
      <c r="X29" s="8"/>
      <c r="Y29" s="8"/>
    </row>
    <row r="30" spans="1:25" ht="13.5" thickTop="1">
      <c r="A30" s="12"/>
      <c r="B30" s="12"/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  <c r="Q30" s="13"/>
      <c r="R30" s="14"/>
      <c r="S30" s="14"/>
      <c r="T30" s="14"/>
      <c r="U30" s="14"/>
      <c r="V30" s="14"/>
      <c r="W30" s="14"/>
      <c r="X30" s="14"/>
      <c r="Y30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sbuswell</dc:creator>
  <cp:keywords/>
  <dc:description/>
  <cp:lastModifiedBy>Lotte Schlegel</cp:lastModifiedBy>
  <dcterms:created xsi:type="dcterms:W3CDTF">2006-10-05T20:43:01Z</dcterms:created>
  <dcterms:modified xsi:type="dcterms:W3CDTF">2006-12-04T16:39:50Z</dcterms:modified>
  <cp:category/>
  <cp:version/>
  <cp:contentType/>
  <cp:contentStatus/>
</cp:coreProperties>
</file>