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<sst xmlns="http://schemas.openxmlformats.org/spreadsheetml/2006/main" count="29" uniqueCount="27">
  <si>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BHE System Losses</t>
  </si>
  <si>
    <t>(These system losses exclude losses over PTF facilities)</t>
  </si>
  <si>
    <t>Loss Factors by Voltage Level</t>
  </si>
  <si>
    <t>Average</t>
  </si>
  <si>
    <t>Secondary</t>
  </si>
  <si>
    <t>Primary</t>
  </si>
  <si>
    <t>Sub-Transmission</t>
  </si>
  <si>
    <t>Transmission</t>
  </si>
  <si>
    <t>Weighted Average Loss Factors by Class</t>
  </si>
  <si>
    <t>Medium Class</t>
  </si>
  <si>
    <t>Total Class</t>
  </si>
  <si>
    <t xml:space="preserve">SO Only </t>
  </si>
  <si>
    <t>% of Class @ Secondary Voltage</t>
  </si>
  <si>
    <t>% of Class @ Primary Voltage</t>
  </si>
  <si>
    <t xml:space="preserve">             Medium Class Weighted Average Loss Factor</t>
  </si>
  <si>
    <t>Large Class</t>
  </si>
  <si>
    <t xml:space="preserve">% of Class @ Secondary </t>
  </si>
  <si>
    <t xml:space="preserve">% of Class @ Primary </t>
  </si>
  <si>
    <t>% of Class @ Sub-Transmission</t>
  </si>
  <si>
    <t>% of Class @ Transmission</t>
  </si>
  <si>
    <t xml:space="preserve">             Large Class Weighted Average Loss Factor</t>
  </si>
  <si>
    <t>Application of Loss Factors</t>
  </si>
  <si>
    <t>Total MWh to be provided = (1+loss factor) x (MWh measured at meter)</t>
  </si>
  <si>
    <t xml:space="preserve">Example:  </t>
  </si>
  <si>
    <t>Usage @ meter = 9,700 MWh</t>
  </si>
  <si>
    <t xml:space="preserve">Total MWh to be provided = 9,700 x (1+.100169) = </t>
  </si>
  <si>
    <t>(Based on 2005 Usage)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</si>
</sst>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%"/>
  </numFmts>
  <fonts count="17">
    <font>
      <sz val="10"/>
      <name val="Arial"/>
      <family val="0"/>
    </font>
    <font>
      <b/>
      <u val="single"/>
      <sz val="3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color indexed="8"/>
      <name val="Arial"/>
      <family val="0"/>
    </font>
    <font>
      <b/>
      <u val="single"/>
      <sz val="12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8"/>
      <name val="Arial"/>
      <family val="0"/>
    </font>
    <font>
      <b/>
      <sz val="14"/>
      <name val="Arial"/>
      <family val="0"/>
    </font>
    <font>
      <b/>
      <u val="single"/>
      <sz val="14"/>
      <name val="Arial"/>
      <family val="0"/>
    </font>
    <font>
      <u val="single"/>
      <sz val="12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i/>
      <sz val="10"/>
      <name val="Arial"/>
      <family val="0"/>
    </font>
    <font>
      <b/>
      <i/>
      <u val="single"/>
      <sz val="10"/>
      <name val="Arial"/>
      <family val="0"/>
    </font>
    <font>
      <i/>
      <sz val="12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/>
    </xf>
    <xf numFmtId="9" fontId="4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 quotePrefix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165" fontId="2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0" fontId="11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/>
    </xf>
    <xf numFmtId="0" fontId="11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left"/>
    </xf>
    <xf numFmtId="164" fontId="8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22">
      <selection activeCell="F21" sqref="F21"/>
    </sheetView>
  </sheetViews>
  <sheetFormatPr defaultColWidth="9.140625" defaultRowHeight="12.75"/>
  <cols>
    <col min="3" max="3" width="35.28125" style="0" bestFit="1" customWidth="1"/>
    <col min="5" max="5" width="16.28125" style="0" bestFit="1" customWidth="1"/>
    <col min="6" max="6" width="13.00390625" style="0" bestFit="1" customWidth="1"/>
  </cols>
  <sheetData>
    <row r="1" spans="1:7" ht="41.25">
      <c r="A1" s="1" t="s">
        <v>0</v>
      </c>
      <c r="B1" s="1"/>
      <c r="C1" s="1"/>
      <c r="D1" s="2"/>
      <c r="E1" s="2"/>
      <c r="F1" s="2"/>
      <c r="G1" s="2"/>
    </row>
    <row r="2" spans="1:7" ht="15.75">
      <c r="A2" s="3" t="s">
        <v>1</v>
      </c>
      <c r="B2" s="3"/>
      <c r="C2" s="3"/>
      <c r="D2" s="3"/>
      <c r="E2" s="3"/>
      <c r="F2" s="3"/>
      <c r="G2" s="3"/>
    </row>
    <row r="3" spans="1:7" ht="15">
      <c r="A3" s="4"/>
      <c r="B3" s="4"/>
      <c r="C3" s="4"/>
      <c r="D3" s="4"/>
      <c r="E3" s="4"/>
      <c r="F3" s="4"/>
      <c r="G3" s="4"/>
    </row>
    <row r="4" spans="1:7" ht="15.75">
      <c r="A4" s="4"/>
      <c r="B4" s="4"/>
      <c r="C4" s="5" t="s">
        <v>2</v>
      </c>
      <c r="D4" s="5"/>
      <c r="E4" s="2"/>
      <c r="F4" s="6"/>
      <c r="G4" s="7"/>
    </row>
    <row r="5" spans="1:7" ht="15">
      <c r="A5" s="4"/>
      <c r="B5" s="4"/>
      <c r="C5" s="8"/>
      <c r="D5" s="8"/>
      <c r="E5" s="9" t="s">
        <v>3</v>
      </c>
      <c r="F5" s="6"/>
      <c r="G5" s="10"/>
    </row>
    <row r="6" spans="1:7" ht="15">
      <c r="A6" s="4"/>
      <c r="B6" s="4"/>
      <c r="C6" s="11" t="s">
        <v>4</v>
      </c>
      <c r="D6" s="8"/>
      <c r="E6" s="12">
        <f>1/(1-0.099)-1</f>
        <v>0.10987791342952269</v>
      </c>
      <c r="F6" s="6"/>
      <c r="G6" s="10"/>
    </row>
    <row r="7" spans="1:7" ht="15">
      <c r="A7" s="4"/>
      <c r="B7" s="4"/>
      <c r="C7" s="11" t="s">
        <v>5</v>
      </c>
      <c r="D7" s="8"/>
      <c r="E7" s="12">
        <f>1/(1-0.0562)-1</f>
        <v>0.05954651409196865</v>
      </c>
      <c r="F7" s="6"/>
      <c r="G7" s="10"/>
    </row>
    <row r="8" spans="1:7" ht="15">
      <c r="A8" s="4"/>
      <c r="B8" s="4"/>
      <c r="C8" s="11" t="s">
        <v>6</v>
      </c>
      <c r="D8" s="8"/>
      <c r="E8" s="12">
        <f>1/(1-0.0298)-1</f>
        <v>0.030715316429602124</v>
      </c>
      <c r="F8" s="6"/>
      <c r="G8" s="10"/>
    </row>
    <row r="9" spans="1:7" ht="15">
      <c r="A9" s="4"/>
      <c r="B9" s="4"/>
      <c r="C9" s="11" t="s">
        <v>7</v>
      </c>
      <c r="D9" s="8"/>
      <c r="E9" s="12">
        <f>1/(1-0.0159)-1</f>
        <v>0.01615689462453007</v>
      </c>
      <c r="F9" s="6"/>
      <c r="G9" s="6"/>
    </row>
    <row r="10" spans="1:7" ht="15">
      <c r="A10" s="4"/>
      <c r="B10" s="4"/>
      <c r="C10" s="11"/>
      <c r="D10" s="8"/>
      <c r="E10" s="13"/>
      <c r="F10" s="6"/>
      <c r="G10" s="6"/>
    </row>
    <row r="11" spans="1:7" ht="15">
      <c r="A11" s="4"/>
      <c r="B11" s="4"/>
      <c r="C11" s="14"/>
      <c r="D11" s="14"/>
      <c r="E11" s="14"/>
      <c r="F11" s="6"/>
      <c r="G11" s="6"/>
    </row>
    <row r="12" spans="1:7" ht="15">
      <c r="A12" s="4"/>
      <c r="B12" s="4"/>
      <c r="C12" s="4"/>
      <c r="D12" s="4"/>
      <c r="E12" s="4"/>
      <c r="F12" s="4"/>
      <c r="G12" s="4"/>
    </row>
    <row r="13" spans="1:7" ht="23.25">
      <c r="A13" s="15" t="s">
        <v>8</v>
      </c>
      <c r="B13" s="15"/>
      <c r="C13" s="4"/>
      <c r="D13" s="4"/>
      <c r="E13" s="4"/>
      <c r="F13" s="4"/>
      <c r="G13" s="4"/>
    </row>
    <row r="14" spans="1:7" ht="15">
      <c r="A14" s="16" t="s">
        <v>26</v>
      </c>
      <c r="B14" s="4"/>
      <c r="C14" s="4"/>
      <c r="D14" s="4"/>
      <c r="E14" s="4"/>
      <c r="F14" s="4"/>
      <c r="G14" s="4"/>
    </row>
    <row r="15" spans="1:7" ht="15.75">
      <c r="A15" s="4"/>
      <c r="B15" s="4"/>
      <c r="C15" s="4"/>
      <c r="D15" s="4"/>
      <c r="E15" s="3"/>
      <c r="F15" s="2"/>
      <c r="G15" s="4"/>
    </row>
    <row r="16" spans="1:7" ht="18">
      <c r="A16" s="17" t="s">
        <v>9</v>
      </c>
      <c r="B16" s="17"/>
      <c r="C16" s="4"/>
      <c r="D16" s="4"/>
      <c r="E16" s="18" t="s">
        <v>10</v>
      </c>
      <c r="F16" s="18" t="s">
        <v>11</v>
      </c>
      <c r="G16" s="4"/>
    </row>
    <row r="17" spans="1:7" ht="15">
      <c r="A17" s="4"/>
      <c r="B17" s="4"/>
      <c r="C17" s="4" t="s">
        <v>12</v>
      </c>
      <c r="D17" s="4"/>
      <c r="E17" s="19">
        <v>0.836</v>
      </c>
      <c r="F17" s="19">
        <v>0.852</v>
      </c>
      <c r="G17" s="4"/>
    </row>
    <row r="18" spans="1:7" ht="15">
      <c r="A18" s="4"/>
      <c r="B18" s="4"/>
      <c r="C18" s="4" t="s">
        <v>13</v>
      </c>
      <c r="D18" s="4"/>
      <c r="E18" s="20">
        <v>0.164</v>
      </c>
      <c r="F18" s="20">
        <v>0.148</v>
      </c>
      <c r="G18" s="4"/>
    </row>
    <row r="19" spans="1:7" ht="15">
      <c r="A19" s="4"/>
      <c r="B19" s="4"/>
      <c r="C19" s="4"/>
      <c r="D19" s="4"/>
      <c r="E19" s="19">
        <f>E17+E18</f>
        <v>1</v>
      </c>
      <c r="F19" s="19">
        <f>F17+F18</f>
        <v>1</v>
      </c>
      <c r="G19" s="4"/>
    </row>
    <row r="20" spans="1:7" ht="15">
      <c r="A20" s="4"/>
      <c r="B20" s="4"/>
      <c r="C20" s="4"/>
      <c r="D20" s="19"/>
      <c r="E20" s="19"/>
      <c r="F20" s="4"/>
      <c r="G20" s="4"/>
    </row>
    <row r="21" spans="1:7" ht="18">
      <c r="A21" s="21" t="s">
        <v>14</v>
      </c>
      <c r="B21" s="21"/>
      <c r="C21" s="22"/>
      <c r="D21" s="23"/>
      <c r="E21" s="33">
        <f>SUMPRODUCT(E17:E18,E6:E7)</f>
        <v>0.10162356393816382</v>
      </c>
      <c r="F21" s="24">
        <f>SUMPRODUCT(F17:F18,E6:E7)</f>
        <v>0.10242886632756469</v>
      </c>
      <c r="G21" s="22"/>
    </row>
    <row r="22" spans="1:7" ht="23.25">
      <c r="A22" s="25"/>
      <c r="B22" s="25"/>
      <c r="C22" s="4"/>
      <c r="D22" s="19"/>
      <c r="E22" s="26"/>
      <c r="F22" s="26"/>
      <c r="G22" s="4"/>
    </row>
    <row r="23" spans="1:7" ht="15.75">
      <c r="A23" s="4"/>
      <c r="B23" s="4"/>
      <c r="C23" s="4"/>
      <c r="D23" s="19"/>
      <c r="E23" s="3"/>
      <c r="F23" s="2"/>
      <c r="G23" s="4"/>
    </row>
    <row r="24" spans="1:7" ht="18">
      <c r="A24" s="17" t="s">
        <v>15</v>
      </c>
      <c r="B24" s="27"/>
      <c r="C24" s="4"/>
      <c r="D24" s="4"/>
      <c r="E24" s="18" t="s">
        <v>10</v>
      </c>
      <c r="F24" s="18" t="s">
        <v>11</v>
      </c>
      <c r="G24" s="4"/>
    </row>
    <row r="25" spans="1:7" ht="15">
      <c r="A25" s="4"/>
      <c r="B25" s="4"/>
      <c r="C25" s="4" t="s">
        <v>16</v>
      </c>
      <c r="D25" s="4"/>
      <c r="E25" s="19">
        <v>0</v>
      </c>
      <c r="F25" s="19">
        <v>0</v>
      </c>
      <c r="G25" s="4"/>
    </row>
    <row r="26" spans="1:7" ht="15">
      <c r="A26" s="4"/>
      <c r="B26" s="4"/>
      <c r="C26" s="4" t="s">
        <v>17</v>
      </c>
      <c r="D26" s="4"/>
      <c r="E26" s="19">
        <v>0.404</v>
      </c>
      <c r="F26" s="19">
        <v>0.172</v>
      </c>
      <c r="G26" s="4"/>
    </row>
    <row r="27" spans="1:7" ht="15">
      <c r="A27" s="4"/>
      <c r="B27" s="4"/>
      <c r="C27" s="4" t="s">
        <v>18</v>
      </c>
      <c r="D27" s="4"/>
      <c r="E27" s="19">
        <v>0.509</v>
      </c>
      <c r="F27" s="19">
        <v>0.749</v>
      </c>
      <c r="G27" s="4"/>
    </row>
    <row r="28" spans="1:7" ht="15">
      <c r="A28" s="4"/>
      <c r="B28" s="4"/>
      <c r="C28" s="4" t="s">
        <v>19</v>
      </c>
      <c r="D28" s="4"/>
      <c r="E28" s="20">
        <v>0.087</v>
      </c>
      <c r="F28" s="20">
        <v>0.079</v>
      </c>
      <c r="G28" s="4"/>
    </row>
    <row r="29" spans="1:7" ht="15">
      <c r="A29" s="4"/>
      <c r="B29" s="4"/>
      <c r="C29" s="4"/>
      <c r="D29" s="4"/>
      <c r="E29" s="19">
        <f>SUM(E25:E28)</f>
        <v>1</v>
      </c>
      <c r="F29" s="19">
        <f>SUM(F25:F28)</f>
        <v>1</v>
      </c>
      <c r="G29" s="4"/>
    </row>
    <row r="30" spans="1:7" ht="15">
      <c r="A30" s="4"/>
      <c r="B30" s="4"/>
      <c r="C30" s="4"/>
      <c r="D30" s="19"/>
      <c r="E30" s="19"/>
      <c r="F30" s="4"/>
      <c r="G30" s="4"/>
    </row>
    <row r="31" spans="1:7" ht="18">
      <c r="A31" s="21" t="s">
        <v>20</v>
      </c>
      <c r="B31" s="21"/>
      <c r="C31" s="22"/>
      <c r="D31" s="22"/>
      <c r="E31" s="24">
        <f>SUMPRODUCT(E25:E28,E6:E9)</f>
        <v>0.04109653758815693</v>
      </c>
      <c r="F31" s="24">
        <f>SUMPRODUCT(F25:F28,E6:E9)</f>
        <v>0.03452416710492847</v>
      </c>
      <c r="G31" s="22"/>
    </row>
    <row r="32" spans="1:7" ht="15">
      <c r="A32" s="4"/>
      <c r="B32" s="4"/>
      <c r="C32" s="4"/>
      <c r="D32" s="4"/>
      <c r="E32" s="4"/>
      <c r="F32" s="4"/>
      <c r="G32" s="4"/>
    </row>
    <row r="33" spans="1:7" ht="15">
      <c r="A33" s="4"/>
      <c r="B33" s="4"/>
      <c r="C33" s="4"/>
      <c r="D33" s="4"/>
      <c r="E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28"/>
      <c r="G35" s="4"/>
    </row>
    <row r="36" spans="1:7" ht="15">
      <c r="A36" s="4"/>
      <c r="B36" s="4"/>
      <c r="C36" s="4"/>
      <c r="D36" s="4"/>
      <c r="E36" s="4"/>
      <c r="F36" s="4"/>
      <c r="G36" s="4"/>
    </row>
    <row r="37" spans="1:7" ht="15">
      <c r="A37" s="29" t="s">
        <v>21</v>
      </c>
      <c r="B37" s="29"/>
      <c r="C37" s="29"/>
      <c r="D37" s="4"/>
      <c r="E37" s="4"/>
      <c r="F37" s="4"/>
      <c r="G37" s="4"/>
    </row>
    <row r="38" spans="1:7" ht="15">
      <c r="A38" s="30" t="s">
        <v>22</v>
      </c>
      <c r="B38" s="30"/>
      <c r="C38" s="4"/>
      <c r="D38" s="4"/>
      <c r="E38" s="4"/>
      <c r="F38" s="4"/>
      <c r="G38" s="4"/>
    </row>
    <row r="39" spans="1:7" ht="15">
      <c r="A39" s="4"/>
      <c r="B39" s="4"/>
      <c r="C39" s="4"/>
      <c r="D39" s="4"/>
      <c r="E39" s="4"/>
      <c r="F39" s="4"/>
      <c r="G39" s="4"/>
    </row>
    <row r="40" spans="1:7" ht="15">
      <c r="A40" s="31" t="s">
        <v>23</v>
      </c>
      <c r="B40" s="28" t="s">
        <v>24</v>
      </c>
      <c r="C40" s="4"/>
      <c r="D40" s="4"/>
      <c r="E40" s="28"/>
      <c r="F40" s="4"/>
      <c r="G40" s="4"/>
    </row>
    <row r="41" spans="1:7" ht="15">
      <c r="A41" s="4"/>
      <c r="B41" s="28"/>
      <c r="C41" s="4"/>
      <c r="D41" s="4"/>
      <c r="E41" s="28"/>
      <c r="F41" s="4"/>
      <c r="G41" s="4"/>
    </row>
    <row r="42" spans="1:7" ht="15">
      <c r="A42" s="4"/>
      <c r="B42" s="28" t="s">
        <v>25</v>
      </c>
      <c r="C42" s="4"/>
      <c r="D42" s="4"/>
      <c r="E42" s="32">
        <f>9700*1.100169</f>
        <v>10671.639299999999</v>
      </c>
      <c r="F42" s="4"/>
      <c r="G42" s="4"/>
    </row>
    <row r="43" spans="1:7" ht="15">
      <c r="A43" s="4"/>
      <c r="B43" s="4"/>
      <c r="C43" s="4"/>
      <c r="D43" s="4"/>
      <c r="E43" s="4"/>
      <c r="F43" s="4"/>
      <c r="G43" s="4"/>
    </row>
    <row r="44" spans="1:7" ht="15">
      <c r="A44" s="4"/>
      <c r="B44" s="4"/>
      <c r="C44" s="4"/>
      <c r="D44" s="4"/>
      <c r="E44" s="4"/>
      <c r="F44" s="4"/>
      <c r="G44" s="4"/>
    </row>
    <row r="45" spans="1:7" ht="15">
      <c r="A45" s="4"/>
      <c r="B45" s="4"/>
      <c r="C45" s="4"/>
      <c r="D45" s="4"/>
      <c r="E45" s="4"/>
      <c r="F45" s="4"/>
      <c r="G45" s="4"/>
    </row>
    <row r="46" spans="1:7" ht="15">
      <c r="A46" s="4"/>
      <c r="B46" s="4"/>
      <c r="C46" s="4"/>
      <c r="D46" s="4"/>
      <c r="E46" s="4"/>
      <c r="F46" s="4"/>
      <c r="G46" s="4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Maine Public Utilities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Lotte Schlegel</dc:creator>
  <cp:keywords/>
  <dc:description/>
  <cp:lastModifiedBy> OIT </cp:lastModifiedBy>
  <cp:lastPrinted>2006-06-02T15:20:44Z</cp:lastPrinted>
  <dcterms:created xsi:type="dcterms:W3CDTF">2006-05-30T15:59:41Z</dcterms:created>
  <dcterms:modified xsi:type="dcterms:W3CDTF">2006-06-02T15:21:34Z</dcterms:modified>
  <cp:category/>
  <cp:version/>
  <cp:contentType/>
  <cp:contentStatus/>
</cp:coreProperties>
</file>