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Medium_MPUC All Customers" sheetId="1" r:id="rId1"/>
    <sheet name="Medium_MPUC SOP Only" sheetId="2" r:id="rId2"/>
  </sheets>
  <definedNames/>
  <calcPr fullCalcOnLoad="1"/>
</workbook>
</file>

<file path=xl/sharedStrings.xml><?xml version="1.0" encoding="utf-8"?>
<sst xmlns="http://schemas.openxmlformats.org/spreadsheetml/2006/main" count="58" uniqueCount="24">
  <si>
    <t>Central Maine Power Company</t>
  </si>
  <si>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</si>
  <si>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</si>
  <si>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</si>
  <si>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</si>
  <si>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</si>
  <si>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</si>
  <si>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</si>
  <si>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</si>
  <si>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</si>
  <si>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</si>
  <si>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</si>
  <si>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</si>
  <si>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</si>
  <si>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</si>
  <si>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</si>
  <si>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</si>
  <si>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</si>
  <si>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</si>
  <si>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MGS-P</t>
  </si>
  <si>
    <t>Total</t>
  </si>
  <si>
    <t>(1)  Customers are average year-to-date customers.</t>
  </si>
  <si>
    <r>
      <t xml:space="preserve">2009 Billing Units - All Customers - </t>
    </r>
    <r>
      <rPr>
        <sz val="10"/>
        <rFont val="Arial"/>
        <family val="2"/>
      </rPr>
      <t>As Billed</t>
    </r>
  </si>
  <si>
    <r>
      <t xml:space="preserve">2009 Billing Units - SOP Only Customers - </t>
    </r>
    <r>
      <rPr>
        <sz val="10"/>
        <rFont val="Arial"/>
        <family val="2"/>
      </rPr>
      <t>As Billed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</si>
</sst>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0" fillId="0" borderId="0" xfId="15" applyNumberForma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1" xfId="15" applyNumberFormat="1" applyFont="1" applyFill="1" applyBorder="1" applyAlignment="1">
      <alignment horizontal="centerContinuous"/>
    </xf>
    <xf numFmtId="0" fontId="1" fillId="0" borderId="1" xfId="19" applyFont="1" applyFill="1" applyBorder="1" applyAlignment="1">
      <alignment horizontal="centerContinuous"/>
      <protection/>
    </xf>
    <xf numFmtId="0" fontId="1" fillId="0" borderId="0" xfId="0" applyFont="1" applyFill="1" applyAlignment="1">
      <alignment/>
    </xf>
    <xf numFmtId="164" fontId="0" fillId="0" borderId="0" xfId="15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164" fontId="0" fillId="0" borderId="3" xfId="15" applyNumberFormat="1" applyFill="1" applyBorder="1" applyAlignment="1">
      <alignment/>
    </xf>
    <xf numFmtId="164" fontId="0" fillId="0" borderId="4" xfId="15" applyNumberFormat="1" applyFill="1" applyBorder="1" applyAlignment="1">
      <alignment/>
    </xf>
    <xf numFmtId="0" fontId="0" fillId="0" borderId="5" xfId="0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6" xfId="15" applyNumberForma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8" xfId="15" applyNumberFormat="1" applyFill="1" applyBorder="1" applyAlignment="1">
      <alignment/>
    </xf>
    <xf numFmtId="165" fontId="0" fillId="0" borderId="0" xfId="2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inCoreRecalculated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3" customWidth="1"/>
    <col min="2" max="2" width="12.7109375" style="4" customWidth="1"/>
    <col min="3" max="3" width="13.8515625" style="11" customWidth="1"/>
    <col min="4" max="14" width="12.28125" style="11" customWidth="1"/>
    <col min="15" max="15" width="13.8515625" style="4" customWidth="1"/>
    <col min="16" max="16384" width="9.140625" style="4" customWidth="1"/>
  </cols>
  <sheetData>
    <row r="1" spans="1:15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>
      <c r="A3" s="1" t="s">
        <v>22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12.7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2.7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ht="12.7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ht="12.75">
      <c r="A8" s="6"/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9" t="s">
        <v>14</v>
      </c>
    </row>
    <row r="9" spans="1:15" ht="12.75">
      <c r="A9" s="10" t="s">
        <v>15</v>
      </c>
      <c r="B9" s="4" t="s">
        <v>16</v>
      </c>
      <c r="C9" s="11">
        <v>11044</v>
      </c>
      <c r="D9" s="11">
        <v>11057</v>
      </c>
      <c r="E9" s="11">
        <v>11040</v>
      </c>
      <c r="F9" s="11">
        <v>11047</v>
      </c>
      <c r="G9" s="11">
        <v>11073</v>
      </c>
      <c r="H9" s="11">
        <v>11052</v>
      </c>
      <c r="I9" s="11">
        <v>11049</v>
      </c>
      <c r="J9" s="11">
        <v>10970</v>
      </c>
      <c r="K9" s="11">
        <v>10921</v>
      </c>
      <c r="L9" s="11">
        <v>10927</v>
      </c>
      <c r="M9" s="11">
        <v>10917</v>
      </c>
      <c r="N9" s="11">
        <v>10913</v>
      </c>
      <c r="O9" s="12">
        <f>AVERAGE(C9:N9)</f>
        <v>11000.833333333334</v>
      </c>
    </row>
    <row r="10" spans="1:15" ht="12.75">
      <c r="A10" s="10"/>
      <c r="O10" s="12"/>
    </row>
    <row r="11" spans="2:15" ht="12.75">
      <c r="B11" s="4" t="s">
        <v>17</v>
      </c>
      <c r="C11" s="11">
        <v>157932539</v>
      </c>
      <c r="D11" s="11">
        <v>149817989</v>
      </c>
      <c r="E11" s="11">
        <v>142772625</v>
      </c>
      <c r="F11" s="11">
        <v>148307456</v>
      </c>
      <c r="G11" s="11">
        <v>147718636</v>
      </c>
      <c r="H11" s="11">
        <v>141954107</v>
      </c>
      <c r="I11" s="11">
        <v>161695007</v>
      </c>
      <c r="J11" s="11">
        <v>177838968</v>
      </c>
      <c r="K11" s="11">
        <v>167500445</v>
      </c>
      <c r="L11" s="11">
        <v>150008549</v>
      </c>
      <c r="M11" s="11">
        <v>141938683</v>
      </c>
      <c r="N11" s="11">
        <v>153785830</v>
      </c>
      <c r="O11" s="12">
        <f>SUM(C11:N11)</f>
        <v>1841270834</v>
      </c>
    </row>
    <row r="12" ht="12.75">
      <c r="O12" s="12"/>
    </row>
    <row r="13" spans="2:15" ht="12.75">
      <c r="B13" s="4" t="s">
        <v>18</v>
      </c>
      <c r="C13" s="11">
        <v>468352.56999999925</v>
      </c>
      <c r="D13" s="11">
        <v>457461.03000000195</v>
      </c>
      <c r="E13" s="11">
        <v>459024.93999999884</v>
      </c>
      <c r="F13" s="11">
        <v>463000.7399999992</v>
      </c>
      <c r="G13" s="11">
        <v>492232.120000001</v>
      </c>
      <c r="H13" s="11">
        <v>503752.740000001</v>
      </c>
      <c r="I13" s="11">
        <v>511098.92</v>
      </c>
      <c r="J13" s="11">
        <v>533611.5300000019</v>
      </c>
      <c r="K13" s="11">
        <v>549410.820000002</v>
      </c>
      <c r="L13" s="11">
        <v>492060.31</v>
      </c>
      <c r="M13" s="11">
        <v>467706.5899999977</v>
      </c>
      <c r="N13" s="11">
        <v>463165.78999999806</v>
      </c>
      <c r="O13" s="12">
        <f>SUM(C13:N13)</f>
        <v>5860878.1000000015</v>
      </c>
    </row>
    <row r="14" ht="12.75">
      <c r="C14" s="5"/>
    </row>
    <row r="16" spans="1:15" ht="12.75">
      <c r="A16" s="10" t="s">
        <v>19</v>
      </c>
      <c r="B16" s="4" t="s">
        <v>16</v>
      </c>
      <c r="C16" s="11">
        <v>156</v>
      </c>
      <c r="D16" s="11">
        <v>157</v>
      </c>
      <c r="E16" s="11">
        <v>157</v>
      </c>
      <c r="F16" s="11">
        <v>159</v>
      </c>
      <c r="G16" s="11">
        <v>161</v>
      </c>
      <c r="H16" s="11">
        <v>164</v>
      </c>
      <c r="I16" s="11">
        <v>164</v>
      </c>
      <c r="J16" s="11">
        <v>163</v>
      </c>
      <c r="K16" s="11">
        <v>164</v>
      </c>
      <c r="L16" s="11">
        <v>164</v>
      </c>
      <c r="M16" s="11">
        <v>165</v>
      </c>
      <c r="N16" s="11">
        <v>161</v>
      </c>
      <c r="O16" s="12">
        <f>AVERAGE(C16:N16)</f>
        <v>161.25</v>
      </c>
    </row>
    <row r="17" spans="1:15" ht="12.75">
      <c r="A17" s="10"/>
      <c r="O17" s="12"/>
    </row>
    <row r="18" spans="2:15" ht="12.75">
      <c r="B18" s="4" t="s">
        <v>17</v>
      </c>
      <c r="C18" s="11">
        <v>6687550</v>
      </c>
      <c r="D18" s="11">
        <v>6032013</v>
      </c>
      <c r="E18" s="11">
        <v>5385059</v>
      </c>
      <c r="F18" s="11">
        <v>5773104</v>
      </c>
      <c r="G18" s="11">
        <v>5583745</v>
      </c>
      <c r="H18" s="11">
        <v>5365474</v>
      </c>
      <c r="I18" s="11">
        <v>5677569</v>
      </c>
      <c r="J18" s="11">
        <v>6305786</v>
      </c>
      <c r="K18" s="11">
        <v>5970240</v>
      </c>
      <c r="L18" s="11">
        <v>6088926</v>
      </c>
      <c r="M18" s="11">
        <v>5245882</v>
      </c>
      <c r="N18" s="11">
        <v>5895948</v>
      </c>
      <c r="O18" s="12">
        <f>SUM(C18:N18)</f>
        <v>70011296</v>
      </c>
    </row>
    <row r="19" ht="12.75">
      <c r="O19" s="12"/>
    </row>
    <row r="20" spans="2:15" ht="12.75">
      <c r="B20" s="4" t="s">
        <v>18</v>
      </c>
      <c r="C20" s="11">
        <v>19831.19</v>
      </c>
      <c r="D20" s="11">
        <v>17522.56</v>
      </c>
      <c r="E20" s="11">
        <v>16868.47</v>
      </c>
      <c r="F20" s="11">
        <v>16865.72</v>
      </c>
      <c r="G20" s="11">
        <v>18464.66</v>
      </c>
      <c r="H20" s="11">
        <v>18717.43</v>
      </c>
      <c r="I20" s="11">
        <v>17898.72</v>
      </c>
      <c r="J20" s="11">
        <v>19441.57</v>
      </c>
      <c r="K20" s="11">
        <v>20245.4</v>
      </c>
      <c r="L20" s="11">
        <v>21922.16</v>
      </c>
      <c r="M20" s="11">
        <v>16562.52</v>
      </c>
      <c r="N20" s="11">
        <v>17214.49</v>
      </c>
      <c r="O20" s="12">
        <f>SUM(C20:N20)</f>
        <v>221554.88999999998</v>
      </c>
    </row>
    <row r="22" ht="12.75">
      <c r="A22" s="10"/>
    </row>
    <row r="23" spans="1:15" ht="12.75">
      <c r="A23" s="14" t="s">
        <v>20</v>
      </c>
      <c r="B23" s="15" t="s">
        <v>16</v>
      </c>
      <c r="C23" s="16">
        <v>11200</v>
      </c>
      <c r="D23" s="16">
        <v>11214</v>
      </c>
      <c r="E23" s="16">
        <v>11197</v>
      </c>
      <c r="F23" s="16">
        <v>11206</v>
      </c>
      <c r="G23" s="16">
        <v>11234</v>
      </c>
      <c r="H23" s="16">
        <v>11216</v>
      </c>
      <c r="I23" s="16">
        <v>11213</v>
      </c>
      <c r="J23" s="16">
        <v>11133</v>
      </c>
      <c r="K23" s="16">
        <v>11085</v>
      </c>
      <c r="L23" s="16">
        <v>11091</v>
      </c>
      <c r="M23" s="16">
        <v>11082</v>
      </c>
      <c r="N23" s="16">
        <v>11074</v>
      </c>
      <c r="O23" s="17">
        <f>AVERAGE(C23:N23)</f>
        <v>11162.083333333334</v>
      </c>
    </row>
    <row r="24" spans="1:15" ht="12.75">
      <c r="A24" s="18"/>
      <c r="B24" s="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12.75">
      <c r="A25" s="18"/>
      <c r="B25" s="7" t="s">
        <v>17</v>
      </c>
      <c r="C25" s="19">
        <v>164620089</v>
      </c>
      <c r="D25" s="19">
        <v>155850002</v>
      </c>
      <c r="E25" s="19">
        <v>148157684</v>
      </c>
      <c r="F25" s="19">
        <v>154080560</v>
      </c>
      <c r="G25" s="19">
        <v>153302381</v>
      </c>
      <c r="H25" s="19">
        <v>147319581</v>
      </c>
      <c r="I25" s="19">
        <v>167372576</v>
      </c>
      <c r="J25" s="19">
        <v>184144754</v>
      </c>
      <c r="K25" s="19">
        <v>173470685</v>
      </c>
      <c r="L25" s="19">
        <v>156097475</v>
      </c>
      <c r="M25" s="19">
        <v>147184565</v>
      </c>
      <c r="N25" s="19">
        <v>159681778</v>
      </c>
      <c r="O25" s="20">
        <f>SUM(C25:N25)</f>
        <v>1911282130</v>
      </c>
    </row>
    <row r="26" spans="1:15" ht="12.75">
      <c r="A26" s="18"/>
      <c r="B26" s="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12.75">
      <c r="A27" s="21"/>
      <c r="B27" s="22" t="s">
        <v>18</v>
      </c>
      <c r="C27" s="23">
        <v>488183.75999999925</v>
      </c>
      <c r="D27" s="23">
        <v>474983.59000000195</v>
      </c>
      <c r="E27" s="23">
        <v>475893.40999999887</v>
      </c>
      <c r="F27" s="23">
        <v>479866.45999999915</v>
      </c>
      <c r="G27" s="23">
        <v>510696.78000000096</v>
      </c>
      <c r="H27" s="23">
        <v>522470.170000001</v>
      </c>
      <c r="I27" s="23">
        <v>528997.64</v>
      </c>
      <c r="J27" s="23">
        <v>553053.1000000018</v>
      </c>
      <c r="K27" s="23">
        <v>569656.2200000021</v>
      </c>
      <c r="L27" s="23">
        <v>513982.47</v>
      </c>
      <c r="M27" s="23">
        <v>484269.1099999977</v>
      </c>
      <c r="N27" s="23">
        <v>480380.27999999805</v>
      </c>
      <c r="O27" s="24">
        <f>SUM(C27:N27)</f>
        <v>6082432.99</v>
      </c>
    </row>
    <row r="29" spans="3:15" ht="12.7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1" ht="12.75">
      <c r="A31" s="13" t="s">
        <v>21</v>
      </c>
    </row>
    <row r="32" ht="11.25" customHeight="1"/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13" customWidth="1"/>
    <col min="2" max="2" width="12.7109375" style="4" customWidth="1"/>
    <col min="3" max="3" width="13.8515625" style="11" customWidth="1"/>
    <col min="4" max="14" width="12.28125" style="11" customWidth="1"/>
    <col min="15" max="15" width="13.8515625" style="4" customWidth="1"/>
    <col min="16" max="16384" width="9.140625" style="4" customWidth="1"/>
  </cols>
  <sheetData>
    <row r="1" spans="1:15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ht="12.75">
      <c r="A3" s="1" t="s">
        <v>23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12.7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2.7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ht="12.7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 ht="12.75">
      <c r="A8" s="6"/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9" t="s">
        <v>14</v>
      </c>
    </row>
    <row r="9" spans="1:15" ht="12.75">
      <c r="A9" s="10" t="s">
        <v>15</v>
      </c>
      <c r="B9" s="4" t="s">
        <v>16</v>
      </c>
      <c r="C9" s="11">
        <v>8217</v>
      </c>
      <c r="D9" s="11">
        <v>8078</v>
      </c>
      <c r="E9" s="11">
        <v>8022</v>
      </c>
      <c r="F9" s="11">
        <v>7885</v>
      </c>
      <c r="G9" s="11">
        <v>7863</v>
      </c>
      <c r="H9" s="11">
        <v>7835</v>
      </c>
      <c r="I9" s="11">
        <v>7743</v>
      </c>
      <c r="J9" s="11">
        <v>7617</v>
      </c>
      <c r="K9" s="11">
        <v>7514</v>
      </c>
      <c r="L9" s="11">
        <v>7460</v>
      </c>
      <c r="M9" s="11">
        <v>7410</v>
      </c>
      <c r="N9" s="11">
        <v>7286</v>
      </c>
      <c r="O9" s="12">
        <f>AVERAGE(C9:N9)</f>
        <v>7744.166666666667</v>
      </c>
    </row>
    <row r="10" spans="1:15" ht="12.75">
      <c r="A10" s="10"/>
      <c r="O10" s="12"/>
    </row>
    <row r="11" spans="2:15" ht="12.75">
      <c r="B11" s="4" t="s">
        <v>17</v>
      </c>
      <c r="C11" s="11">
        <v>90379270</v>
      </c>
      <c r="D11" s="11">
        <v>82266373</v>
      </c>
      <c r="E11" s="11">
        <v>77384809</v>
      </c>
      <c r="F11" s="11">
        <v>76958425</v>
      </c>
      <c r="G11" s="11">
        <v>77266901</v>
      </c>
      <c r="H11" s="11">
        <v>75869036</v>
      </c>
      <c r="I11" s="11">
        <v>86506241</v>
      </c>
      <c r="J11" s="11">
        <v>96005260</v>
      </c>
      <c r="K11" s="11">
        <v>87837273</v>
      </c>
      <c r="L11" s="11">
        <v>74886112</v>
      </c>
      <c r="M11" s="11">
        <v>68563561</v>
      </c>
      <c r="N11" s="11">
        <v>72992568</v>
      </c>
      <c r="O11" s="12">
        <f>SUM(C11:N11)</f>
        <v>966915829</v>
      </c>
    </row>
    <row r="12" ht="12.75">
      <c r="O12" s="12"/>
    </row>
    <row r="13" spans="2:15" ht="12.75">
      <c r="B13" s="4" t="s">
        <v>18</v>
      </c>
      <c r="C13" s="11">
        <v>278942.53</v>
      </c>
      <c r="D13" s="11">
        <v>263543.8</v>
      </c>
      <c r="E13" s="11">
        <v>261324.97</v>
      </c>
      <c r="F13" s="11">
        <v>256623.3</v>
      </c>
      <c r="G13" s="11">
        <v>275140.2700000011</v>
      </c>
      <c r="H13" s="11">
        <v>285141.3699999989</v>
      </c>
      <c r="I13" s="11">
        <v>290939.67000000103</v>
      </c>
      <c r="J13" s="11">
        <v>305883.01</v>
      </c>
      <c r="K13" s="11">
        <v>309909.23</v>
      </c>
      <c r="L13" s="11">
        <v>260390.08</v>
      </c>
      <c r="M13" s="11">
        <v>244646.8</v>
      </c>
      <c r="N13" s="11">
        <v>237513.16000000064</v>
      </c>
      <c r="O13" s="12">
        <f>SUM(C13:N13)</f>
        <v>3269998.190000002</v>
      </c>
    </row>
    <row r="14" ht="12.75">
      <c r="C14" s="5"/>
    </row>
    <row r="16" spans="1:15" ht="12.75">
      <c r="A16" s="10" t="s">
        <v>19</v>
      </c>
      <c r="B16" s="4" t="s">
        <v>16</v>
      </c>
      <c r="C16" s="11">
        <v>101</v>
      </c>
      <c r="D16" s="11">
        <v>102</v>
      </c>
      <c r="E16" s="11">
        <v>100</v>
      </c>
      <c r="F16" s="11">
        <v>102</v>
      </c>
      <c r="G16" s="11">
        <v>105</v>
      </c>
      <c r="H16" s="11">
        <v>108</v>
      </c>
      <c r="I16" s="11">
        <v>107</v>
      </c>
      <c r="J16" s="11">
        <v>106</v>
      </c>
      <c r="K16" s="11">
        <v>106</v>
      </c>
      <c r="L16" s="11">
        <v>105</v>
      </c>
      <c r="M16" s="11">
        <v>102</v>
      </c>
      <c r="N16" s="11">
        <v>97</v>
      </c>
      <c r="O16" s="12">
        <f>AVERAGE(C16:N16)</f>
        <v>103.41666666666667</v>
      </c>
    </row>
    <row r="17" spans="1:15" ht="12.75">
      <c r="A17" s="10"/>
      <c r="O17" s="12"/>
    </row>
    <row r="18" spans="2:15" ht="12.75">
      <c r="B18" s="4" t="s">
        <v>17</v>
      </c>
      <c r="C18" s="11">
        <v>2491576</v>
      </c>
      <c r="D18" s="11">
        <v>2417099</v>
      </c>
      <c r="E18" s="11">
        <v>2163684</v>
      </c>
      <c r="F18" s="11">
        <v>2255747</v>
      </c>
      <c r="G18" s="11">
        <v>2247499</v>
      </c>
      <c r="H18" s="11">
        <v>2301316</v>
      </c>
      <c r="I18" s="11">
        <v>2530071</v>
      </c>
      <c r="J18" s="11">
        <v>2928157</v>
      </c>
      <c r="K18" s="11">
        <v>2620046</v>
      </c>
      <c r="L18" s="11">
        <v>2906785</v>
      </c>
      <c r="M18" s="11">
        <v>1852123</v>
      </c>
      <c r="N18" s="11">
        <v>2042824</v>
      </c>
      <c r="O18" s="12">
        <f>SUM(C18:N18)</f>
        <v>28756927</v>
      </c>
    </row>
    <row r="19" ht="12.75">
      <c r="O19" s="12"/>
    </row>
    <row r="20" spans="2:15" ht="12.75">
      <c r="B20" s="4" t="s">
        <v>18</v>
      </c>
      <c r="C20" s="11">
        <v>8489.81</v>
      </c>
      <c r="D20" s="11">
        <v>7977.08</v>
      </c>
      <c r="E20" s="11">
        <v>7495.52</v>
      </c>
      <c r="F20" s="11">
        <v>7889.05</v>
      </c>
      <c r="G20" s="11">
        <v>9255.440000000006</v>
      </c>
      <c r="H20" s="11">
        <v>9577.18</v>
      </c>
      <c r="I20" s="11">
        <v>9077.34</v>
      </c>
      <c r="J20" s="11">
        <v>10482.87</v>
      </c>
      <c r="K20" s="11">
        <v>10487.48</v>
      </c>
      <c r="L20" s="11">
        <v>12795.28</v>
      </c>
      <c r="M20" s="11">
        <v>6977.62</v>
      </c>
      <c r="N20" s="11">
        <v>6973.61</v>
      </c>
      <c r="O20" s="12">
        <f>SUM(C20:N20)</f>
        <v>107478.28</v>
      </c>
    </row>
    <row r="22" ht="12.75">
      <c r="A22" s="10"/>
    </row>
    <row r="23" spans="1:15" ht="12.75">
      <c r="A23" s="14" t="s">
        <v>20</v>
      </c>
      <c r="B23" s="15" t="s">
        <v>16</v>
      </c>
      <c r="C23" s="16">
        <v>8318</v>
      </c>
      <c r="D23" s="16">
        <v>8180</v>
      </c>
      <c r="E23" s="16">
        <v>8122</v>
      </c>
      <c r="F23" s="16">
        <v>7987</v>
      </c>
      <c r="G23" s="16">
        <v>7968</v>
      </c>
      <c r="H23" s="16">
        <v>7943</v>
      </c>
      <c r="I23" s="16">
        <v>7850</v>
      </c>
      <c r="J23" s="16">
        <v>7723</v>
      </c>
      <c r="K23" s="16">
        <v>7620</v>
      </c>
      <c r="L23" s="16">
        <v>7565</v>
      </c>
      <c r="M23" s="16">
        <v>7512</v>
      </c>
      <c r="N23" s="16">
        <v>7383</v>
      </c>
      <c r="O23" s="17">
        <f>AVERAGE(C23:N23)</f>
        <v>7847.583333333333</v>
      </c>
    </row>
    <row r="24" spans="1:15" ht="12.75">
      <c r="A24" s="18"/>
      <c r="B24" s="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12.75">
      <c r="A25" s="18"/>
      <c r="B25" s="7" t="s">
        <v>17</v>
      </c>
      <c r="C25" s="19">
        <v>92870846</v>
      </c>
      <c r="D25" s="19">
        <v>84683472</v>
      </c>
      <c r="E25" s="19">
        <v>79548493</v>
      </c>
      <c r="F25" s="19">
        <v>79214172</v>
      </c>
      <c r="G25" s="19">
        <v>79514400</v>
      </c>
      <c r="H25" s="19">
        <v>78170352</v>
      </c>
      <c r="I25" s="19">
        <v>89036312</v>
      </c>
      <c r="J25" s="19">
        <v>98933417</v>
      </c>
      <c r="K25" s="19">
        <v>90457319</v>
      </c>
      <c r="L25" s="19">
        <v>77792897</v>
      </c>
      <c r="M25" s="19">
        <v>70415684</v>
      </c>
      <c r="N25" s="19">
        <v>75035392</v>
      </c>
      <c r="O25" s="20">
        <f>SUM(C25:N25)</f>
        <v>995672756</v>
      </c>
    </row>
    <row r="26" spans="1:15" ht="12.75">
      <c r="A26" s="18"/>
      <c r="B26" s="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12.75">
      <c r="A27" s="21"/>
      <c r="B27" s="22" t="s">
        <v>18</v>
      </c>
      <c r="C27" s="23">
        <v>287432.34</v>
      </c>
      <c r="D27" s="23">
        <v>271520.88</v>
      </c>
      <c r="E27" s="23">
        <v>268820.49</v>
      </c>
      <c r="F27" s="23">
        <v>264512.35</v>
      </c>
      <c r="G27" s="23">
        <v>284395.7100000011</v>
      </c>
      <c r="H27" s="23">
        <v>294718.5499999989</v>
      </c>
      <c r="I27" s="23">
        <v>300017.01000000106</v>
      </c>
      <c r="J27" s="23">
        <v>316365.88</v>
      </c>
      <c r="K27" s="23">
        <v>320396.71</v>
      </c>
      <c r="L27" s="23">
        <v>273185.36</v>
      </c>
      <c r="M27" s="23">
        <v>251624.42</v>
      </c>
      <c r="N27" s="23">
        <v>244486.77000000063</v>
      </c>
      <c r="O27" s="24">
        <f>SUM(C27:N27)</f>
        <v>3377476.470000001</v>
      </c>
    </row>
    <row r="29" spans="3:15" ht="12.7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1" ht="12.75">
      <c r="A31" s="13" t="s">
        <v>21</v>
      </c>
    </row>
    <row r="32" ht="11.25" customHeight="1"/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Utility Shared Services</dc:creator>
  <cp:keywords/>
  <dc:description/>
  <cp:lastModifiedBy>Jacob.A.Mcdermott</cp:lastModifiedBy>
  <cp:lastPrinted>2010-05-04T12:55:45Z</cp:lastPrinted>
  <dcterms:created xsi:type="dcterms:W3CDTF">2010-04-29T17:35:38Z</dcterms:created>
  <dcterms:modified xsi:type="dcterms:W3CDTF">2010-05-27T17:41:58Z</dcterms:modified>
  <cp:category/>
  <cp:version/>
  <cp:contentType/>
  <cp:contentStatus/>
</cp:coreProperties>
</file>