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Billing_Determinants_All_06" sheetId="1" r:id="rId1"/>
    <sheet name="Billing_Determinants_All_07YTD" sheetId="2" r:id="rId2"/>
  </sheets>
  <definedNames/>
  <calcPr fullCalcOnLoad="1"/>
</workbook>
</file>

<file path=xl/sharedStrings.xml><?xml version="1.0" encoding="utf-8"?>
<sst xmlns="http://schemas.openxmlformats.org/spreadsheetml/2006/main" count="162" uniqueCount="52">
  <si>
    <t>BANGOR HYDRO ELECTRIC COMPANY - Large Standard Offer Group</t>
  </si>
  <si>
    <t>Billing Determinants by Rate Class &amp; Voltage Level, All Customers</t>
  </si>
  <si>
    <t>Class</t>
  </si>
  <si>
    <t>Voltage</t>
  </si>
  <si>
    <t>Jan-06</t>
  </si>
  <si>
    <t>Feb-06</t>
  </si>
  <si>
    <t>Mar-06</t>
  </si>
  <si>
    <t>Apr-06</t>
  </si>
  <si>
    <t>May-06</t>
  </si>
  <si>
    <t>Jun-06</t>
  </si>
  <si>
    <t>Jul-06</t>
  </si>
  <si>
    <t>Aug-06</t>
  </si>
  <si>
    <t>Sep-06</t>
  </si>
  <si>
    <t>Oct-06</t>
  </si>
  <si>
    <t>Nov-06</t>
  </si>
  <si>
    <t>Dec-06</t>
  </si>
  <si>
    <t>Jan-07</t>
  </si>
  <si>
    <t>Feb-07</t>
  </si>
  <si>
    <t>Mar-07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</si>
  <si>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</si>
  <si>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</si>
  <si>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</si>
  <si>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</si>
  <si>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</si>
  <si>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</si>
  <si>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</si>
  <si>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</si>
  <si>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</si>
  <si>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</si>
  <si>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Total PP-TOU, voltage discount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</si>
  <si>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</si>
  <si>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</si>
  <si>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</si>
  <si>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</si>
  <si>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</si>
  <si>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</si>
  <si>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</si>
  <si>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</si>
  <si>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</si>
  <si>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</si>
  <si>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</si>
  <si>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</si>
  <si>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</si>
  <si>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</si>
  <si>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Apr-07</t>
  </si>
  <si>
    <t>May-07</t>
  </si>
  <si>
    <t>Jun-07</t>
  </si>
  <si>
    <t>Jul-07</t>
  </si>
  <si>
    <t>Aug-07</t>
  </si>
  <si>
    <t>Sep-07</t>
  </si>
  <si>
    <t>Total YTD</t>
  </si>
  <si>
    <t>Total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</si>
</sst>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m/d/yyyy;@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Border="1" applyAlignment="1" quotePrefix="1">
      <alignment horizontal="right"/>
    </xf>
    <xf numFmtId="17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7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right"/>
    </xf>
    <xf numFmtId="3" fontId="0" fillId="0" borderId="0" xfId="0" applyNumberFormat="1" applyBorder="1" applyAlignment="1" quotePrefix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3" fontId="2" fillId="0" borderId="0" xfId="0" applyNumberFormat="1" applyFont="1" applyAlignment="1">
      <alignment/>
    </xf>
    <xf numFmtId="0" fontId="0" fillId="0" borderId="0" xfId="0" applyBorder="1" applyAlignment="1">
      <alignment/>
    </xf>
    <xf numFmtId="3" fontId="2" fillId="0" borderId="1" xfId="0" applyNumberFormat="1" applyFont="1" applyFill="1" applyBorder="1" applyAlignment="1">
      <alignment horizontal="right"/>
    </xf>
    <xf numFmtId="0" fontId="2" fillId="0" borderId="2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workbookViewId="0" topLeftCell="L1">
      <selection activeCell="R1" sqref="R1"/>
    </sheetView>
  </sheetViews>
  <sheetFormatPr defaultColWidth="9.140625" defaultRowHeight="12.75"/>
  <cols>
    <col min="5" max="8" width="10.28125" style="0" bestFit="1" customWidth="1"/>
    <col min="9" max="16" width="10.140625" style="0" bestFit="1" customWidth="1"/>
    <col min="17" max="18" width="11.140625" style="0" bestFit="1" customWidth="1"/>
    <col min="19" max="25" width="10.140625" style="0" bestFit="1" customWidth="1"/>
  </cols>
  <sheetData>
    <row r="1" spans="1:3" ht="12.75">
      <c r="A1" s="2" t="s">
        <v>0</v>
      </c>
      <c r="B1" s="2"/>
      <c r="C1" s="3"/>
    </row>
    <row r="2" spans="1:3" ht="15">
      <c r="A2" s="4"/>
      <c r="B2" s="2"/>
      <c r="C2" s="3"/>
    </row>
    <row r="3" spans="1:3" ht="12.75">
      <c r="A3" s="5" t="s">
        <v>1</v>
      </c>
      <c r="B3" s="5"/>
      <c r="C3" s="3"/>
    </row>
    <row r="4" spans="1:3" ht="12.75">
      <c r="A4" s="2"/>
      <c r="B4" s="2"/>
      <c r="C4" s="3"/>
    </row>
    <row r="5" spans="1:17" ht="13.5" thickBot="1">
      <c r="A5" s="6" t="s">
        <v>2</v>
      </c>
      <c r="B5" s="7" t="s">
        <v>3</v>
      </c>
      <c r="C5" s="8"/>
      <c r="D5" s="6"/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9" t="s">
        <v>13</v>
      </c>
      <c r="O5" s="9" t="s">
        <v>14</v>
      </c>
      <c r="P5" s="9" t="s">
        <v>15</v>
      </c>
      <c r="Q5" s="31" t="s">
        <v>51</v>
      </c>
    </row>
    <row r="6" spans="1:4" ht="13.5" thickTop="1">
      <c r="A6" s="10"/>
      <c r="B6" s="11"/>
      <c r="C6" s="12"/>
      <c r="D6" s="10"/>
    </row>
    <row r="7" ht="12.75">
      <c r="A7" t="s">
        <v>19</v>
      </c>
    </row>
    <row r="8" spans="2:17" ht="12.75">
      <c r="B8" t="s">
        <v>20</v>
      </c>
      <c r="D8" s="13" t="s">
        <v>21</v>
      </c>
      <c r="E8" s="1">
        <v>22</v>
      </c>
      <c r="F8" s="1">
        <v>23</v>
      </c>
      <c r="G8" s="1">
        <v>23</v>
      </c>
      <c r="H8" s="1">
        <v>23</v>
      </c>
      <c r="I8" s="1">
        <v>23</v>
      </c>
      <c r="J8" s="1">
        <v>23</v>
      </c>
      <c r="K8" s="1">
        <v>23</v>
      </c>
      <c r="L8" s="1">
        <v>23</v>
      </c>
      <c r="M8" s="1">
        <v>23</v>
      </c>
      <c r="N8" s="1">
        <v>23</v>
      </c>
      <c r="O8" s="1">
        <v>23</v>
      </c>
      <c r="P8" s="1">
        <v>23</v>
      </c>
      <c r="Q8" s="29">
        <v>22.916666666666668</v>
      </c>
    </row>
    <row r="9" spans="4:17" ht="12.75">
      <c r="D9" s="13" t="s">
        <v>22</v>
      </c>
      <c r="E9" s="1">
        <v>12567860</v>
      </c>
      <c r="F9" s="1">
        <v>12179420</v>
      </c>
      <c r="G9" s="1">
        <v>13154040</v>
      </c>
      <c r="H9" s="1">
        <v>12381860</v>
      </c>
      <c r="I9" s="1">
        <v>12959240</v>
      </c>
      <c r="J9" s="1">
        <v>13268200</v>
      </c>
      <c r="K9" s="1">
        <v>14232520</v>
      </c>
      <c r="L9" s="1">
        <v>14629840</v>
      </c>
      <c r="M9" s="1">
        <v>11869600</v>
      </c>
      <c r="N9" s="1">
        <v>11402860</v>
      </c>
      <c r="O9" s="1">
        <v>10430060</v>
      </c>
      <c r="P9" s="1">
        <v>10430880</v>
      </c>
      <c r="Q9" s="29">
        <v>149506380</v>
      </c>
    </row>
    <row r="10" spans="4:17" ht="12.75">
      <c r="D10" s="13" t="s">
        <v>23</v>
      </c>
      <c r="E10" s="1">
        <v>3542660</v>
      </c>
      <c r="F10" s="1">
        <v>3545740</v>
      </c>
      <c r="G10" s="1">
        <v>4138160</v>
      </c>
      <c r="H10" s="1">
        <v>3387220</v>
      </c>
      <c r="I10" s="1">
        <v>3932880</v>
      </c>
      <c r="J10" s="1">
        <v>4134240</v>
      </c>
      <c r="K10" s="1">
        <v>3972780</v>
      </c>
      <c r="L10" s="1">
        <v>4658940</v>
      </c>
      <c r="M10" s="1">
        <v>3278760</v>
      </c>
      <c r="N10" s="1">
        <v>3300240</v>
      </c>
      <c r="O10" s="1">
        <v>3195860</v>
      </c>
      <c r="P10" s="1">
        <v>2939900</v>
      </c>
      <c r="Q10" s="29">
        <v>44027380</v>
      </c>
    </row>
    <row r="11" spans="4:17" ht="12.75">
      <c r="D11" s="13" t="s">
        <v>24</v>
      </c>
      <c r="E11" s="1">
        <v>3845520</v>
      </c>
      <c r="F11" s="1">
        <v>3570080</v>
      </c>
      <c r="G11" s="1">
        <v>3535840</v>
      </c>
      <c r="H11" s="1">
        <v>3863300</v>
      </c>
      <c r="I11" s="1">
        <v>3699860</v>
      </c>
      <c r="J11" s="1">
        <v>3686640</v>
      </c>
      <c r="K11" s="1">
        <v>4437660</v>
      </c>
      <c r="L11" s="1">
        <v>4043380</v>
      </c>
      <c r="M11" s="1">
        <v>3730120</v>
      </c>
      <c r="N11" s="1">
        <v>3428480</v>
      </c>
      <c r="O11" s="1">
        <v>2942340</v>
      </c>
      <c r="P11" s="1">
        <v>3152640</v>
      </c>
      <c r="Q11" s="29">
        <v>43935860</v>
      </c>
    </row>
    <row r="12" spans="4:17" ht="12.75">
      <c r="D12" s="13" t="s">
        <v>25</v>
      </c>
      <c r="E12" s="1">
        <v>5179680</v>
      </c>
      <c r="F12" s="1">
        <v>5063600</v>
      </c>
      <c r="G12" s="1">
        <v>5480040</v>
      </c>
      <c r="H12" s="1">
        <v>5131340</v>
      </c>
      <c r="I12" s="1">
        <v>5326500</v>
      </c>
      <c r="J12" s="1">
        <v>5447320</v>
      </c>
      <c r="K12" s="1">
        <v>5822080</v>
      </c>
      <c r="L12" s="1">
        <v>5927520</v>
      </c>
      <c r="M12" s="1">
        <v>4860720</v>
      </c>
      <c r="N12" s="1">
        <v>4674140</v>
      </c>
      <c r="O12" s="1">
        <v>4291860</v>
      </c>
      <c r="P12" s="1">
        <v>4338340</v>
      </c>
      <c r="Q12" s="29">
        <v>61543140</v>
      </c>
    </row>
    <row r="13" spans="4:17" ht="12.75">
      <c r="D13" s="13" t="s">
        <v>26</v>
      </c>
      <c r="E13" s="1">
        <v>24095</v>
      </c>
      <c r="F13" s="1">
        <v>25777</v>
      </c>
      <c r="G13" s="1">
        <v>26402</v>
      </c>
      <c r="H13" s="1">
        <v>25074</v>
      </c>
      <c r="I13" s="1">
        <v>26343</v>
      </c>
      <c r="J13" s="1">
        <v>27272</v>
      </c>
      <c r="K13" s="1">
        <v>30214</v>
      </c>
      <c r="L13" s="1">
        <v>30247</v>
      </c>
      <c r="M13" s="1">
        <v>28556</v>
      </c>
      <c r="N13" s="1">
        <v>25650</v>
      </c>
      <c r="O13" s="1">
        <v>25524</v>
      </c>
      <c r="P13" s="1">
        <v>24114</v>
      </c>
      <c r="Q13" s="29">
        <v>319268</v>
      </c>
    </row>
    <row r="14" spans="4:17" ht="12.75">
      <c r="D14" s="13" t="s">
        <v>27</v>
      </c>
      <c r="E14" s="1">
        <v>24089</v>
      </c>
      <c r="F14" s="1">
        <v>25655</v>
      </c>
      <c r="G14" s="1">
        <v>26176</v>
      </c>
      <c r="H14" s="1">
        <v>25002</v>
      </c>
      <c r="I14" s="1">
        <v>26472</v>
      </c>
      <c r="J14" s="1">
        <v>27471</v>
      </c>
      <c r="K14" s="1">
        <v>30394</v>
      </c>
      <c r="L14" s="1">
        <v>30156</v>
      </c>
      <c r="M14" s="1">
        <v>28816</v>
      </c>
      <c r="N14" s="1">
        <v>25998</v>
      </c>
      <c r="O14" s="1">
        <v>21949</v>
      </c>
      <c r="P14" s="1">
        <v>24281</v>
      </c>
      <c r="Q14" s="29">
        <v>316459</v>
      </c>
    </row>
    <row r="15" spans="4:17" ht="12.75">
      <c r="D15" t="s">
        <v>28</v>
      </c>
      <c r="E15" s="1">
        <v>21562</v>
      </c>
      <c r="F15" s="1">
        <v>23086</v>
      </c>
      <c r="G15" s="1">
        <v>22705</v>
      </c>
      <c r="H15" s="1">
        <v>22476</v>
      </c>
      <c r="I15" s="1">
        <v>22573</v>
      </c>
      <c r="J15" s="1">
        <v>23184</v>
      </c>
      <c r="K15" s="1">
        <v>25567</v>
      </c>
      <c r="L15" s="1">
        <v>26780</v>
      </c>
      <c r="M15" s="1">
        <v>25277</v>
      </c>
      <c r="N15" s="1">
        <v>22726</v>
      </c>
      <c r="O15" s="1">
        <v>19772</v>
      </c>
      <c r="P15" s="1">
        <v>21736</v>
      </c>
      <c r="Q15" s="29">
        <v>277444</v>
      </c>
    </row>
    <row r="16" spans="5:17" ht="12.75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</row>
    <row r="17" spans="1:17" ht="12.75">
      <c r="A17" t="s">
        <v>29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"/>
    </row>
    <row r="18" spans="2:17" ht="12.75">
      <c r="B18" t="s">
        <v>30</v>
      </c>
      <c r="D18" s="13" t="s">
        <v>21</v>
      </c>
      <c r="E18" s="1">
        <v>7</v>
      </c>
      <c r="F18" s="1">
        <v>7</v>
      </c>
      <c r="G18" s="1">
        <v>7</v>
      </c>
      <c r="H18" s="1">
        <v>7</v>
      </c>
      <c r="I18" s="1">
        <v>7</v>
      </c>
      <c r="J18" s="1">
        <v>7</v>
      </c>
      <c r="K18" s="1">
        <v>7</v>
      </c>
      <c r="L18" s="1">
        <v>7</v>
      </c>
      <c r="M18" s="1">
        <v>7</v>
      </c>
      <c r="N18" s="1">
        <v>7</v>
      </c>
      <c r="O18" s="1">
        <v>7</v>
      </c>
      <c r="P18" s="1">
        <v>7</v>
      </c>
      <c r="Q18" s="29">
        <v>7</v>
      </c>
    </row>
    <row r="19" spans="4:17" ht="12.75">
      <c r="D19" s="13" t="s">
        <v>22</v>
      </c>
      <c r="E19" s="1">
        <v>15397055</v>
      </c>
      <c r="F19" s="1">
        <v>17443002</v>
      </c>
      <c r="G19" s="1">
        <v>17381121</v>
      </c>
      <c r="H19" s="1">
        <v>13441971</v>
      </c>
      <c r="I19" s="1">
        <v>13155015</v>
      </c>
      <c r="J19" s="1">
        <v>13219198</v>
      </c>
      <c r="K19" s="1">
        <v>13596328</v>
      </c>
      <c r="L19" s="1">
        <v>15440968</v>
      </c>
      <c r="M19" s="1">
        <v>15709064</v>
      </c>
      <c r="N19" s="1">
        <v>16976190</v>
      </c>
      <c r="O19" s="1">
        <v>15214632</v>
      </c>
      <c r="P19" s="1">
        <v>17335809</v>
      </c>
      <c r="Q19" s="29">
        <v>184310353</v>
      </c>
    </row>
    <row r="20" spans="4:17" ht="12.75">
      <c r="D20" s="13" t="s">
        <v>23</v>
      </c>
      <c r="E20" s="1">
        <v>4002869</v>
      </c>
      <c r="F20" s="1">
        <v>4359657</v>
      </c>
      <c r="G20" s="1">
        <v>4818862</v>
      </c>
      <c r="H20" s="1">
        <v>3360457</v>
      </c>
      <c r="I20" s="1">
        <v>3710681</v>
      </c>
      <c r="J20" s="1">
        <v>3721262</v>
      </c>
      <c r="K20" s="1">
        <v>3429152</v>
      </c>
      <c r="L20" s="1">
        <v>4404899</v>
      </c>
      <c r="M20" s="1">
        <v>4085481</v>
      </c>
      <c r="N20" s="1">
        <v>4480455</v>
      </c>
      <c r="O20" s="1">
        <v>4130459</v>
      </c>
      <c r="P20" s="1">
        <v>4423687</v>
      </c>
      <c r="Q20" s="29">
        <v>48927921</v>
      </c>
    </row>
    <row r="21" spans="4:17" ht="12.75">
      <c r="D21" s="13" t="s">
        <v>24</v>
      </c>
      <c r="E21" s="1">
        <v>4361341</v>
      </c>
      <c r="F21" s="1">
        <v>5036469</v>
      </c>
      <c r="G21" s="1">
        <v>4587633</v>
      </c>
      <c r="H21" s="1">
        <v>4012169</v>
      </c>
      <c r="I21" s="1">
        <v>3550624</v>
      </c>
      <c r="J21" s="1">
        <v>3566167</v>
      </c>
      <c r="K21" s="1">
        <v>4060106</v>
      </c>
      <c r="L21" s="1">
        <v>4145588</v>
      </c>
      <c r="M21" s="1">
        <v>4494792</v>
      </c>
      <c r="N21" s="1">
        <v>4627167</v>
      </c>
      <c r="O21" s="1">
        <v>4174606</v>
      </c>
      <c r="P21" s="1">
        <v>5022731</v>
      </c>
      <c r="Q21" s="29">
        <v>51639393</v>
      </c>
    </row>
    <row r="22" spans="4:17" ht="12.75">
      <c r="D22" s="13" t="s">
        <v>25</v>
      </c>
      <c r="E22" s="1">
        <v>7032845</v>
      </c>
      <c r="F22" s="1">
        <v>8046876</v>
      </c>
      <c r="G22" s="1">
        <v>7974626</v>
      </c>
      <c r="H22" s="1">
        <v>6069345</v>
      </c>
      <c r="I22" s="1">
        <v>5893710</v>
      </c>
      <c r="J22" s="1">
        <v>5931769</v>
      </c>
      <c r="K22" s="1">
        <v>6107070</v>
      </c>
      <c r="L22" s="1">
        <v>6890481</v>
      </c>
      <c r="M22" s="1">
        <v>7128791</v>
      </c>
      <c r="N22" s="1">
        <v>7868568</v>
      </c>
      <c r="O22" s="1">
        <v>6909567</v>
      </c>
      <c r="P22" s="1">
        <v>7889391</v>
      </c>
      <c r="Q22" s="29">
        <v>83743039</v>
      </c>
    </row>
    <row r="23" spans="4:17" ht="12.75">
      <c r="D23" s="13" t="s">
        <v>26</v>
      </c>
      <c r="E23" s="1">
        <v>33397</v>
      </c>
      <c r="F23" s="1">
        <v>35667</v>
      </c>
      <c r="G23" s="1">
        <v>34112</v>
      </c>
      <c r="H23" s="1">
        <v>33273</v>
      </c>
      <c r="I23" s="1">
        <v>29546</v>
      </c>
      <c r="J23" s="1">
        <v>25494</v>
      </c>
      <c r="K23" s="1">
        <v>31607</v>
      </c>
      <c r="L23" s="1">
        <v>27464</v>
      </c>
      <c r="M23" s="1">
        <v>30343</v>
      </c>
      <c r="N23" s="1">
        <v>47930</v>
      </c>
      <c r="O23" s="1">
        <v>26311</v>
      </c>
      <c r="P23" s="1">
        <v>28739</v>
      </c>
      <c r="Q23" s="29">
        <v>383883</v>
      </c>
    </row>
    <row r="24" spans="4:17" ht="12.75">
      <c r="D24" s="13" t="s">
        <v>27</v>
      </c>
      <c r="E24" s="1">
        <v>31884</v>
      </c>
      <c r="F24" s="1">
        <v>33101</v>
      </c>
      <c r="G24" s="1">
        <v>32901</v>
      </c>
      <c r="H24" s="1">
        <v>34660</v>
      </c>
      <c r="I24" s="1">
        <v>31011</v>
      </c>
      <c r="J24" s="1">
        <v>27528</v>
      </c>
      <c r="K24" s="1">
        <v>28575</v>
      </c>
      <c r="L24" s="1">
        <v>30868</v>
      </c>
      <c r="M24" s="1">
        <v>33959</v>
      </c>
      <c r="N24" s="1">
        <v>43859</v>
      </c>
      <c r="O24" s="1">
        <v>31987</v>
      </c>
      <c r="P24" s="1">
        <v>32661</v>
      </c>
      <c r="Q24" s="29">
        <v>392994</v>
      </c>
    </row>
    <row r="25" spans="4:17" ht="12.75">
      <c r="D25" t="s">
        <v>28</v>
      </c>
      <c r="E25" s="1">
        <v>34858</v>
      </c>
      <c r="F25" s="1">
        <v>35335</v>
      </c>
      <c r="G25" s="1">
        <v>36225</v>
      </c>
      <c r="H25" s="1">
        <v>27736</v>
      </c>
      <c r="I25" s="1">
        <v>31550</v>
      </c>
      <c r="J25" s="1">
        <v>25289</v>
      </c>
      <c r="K25" s="1">
        <v>31352</v>
      </c>
      <c r="L25" s="1">
        <v>29420</v>
      </c>
      <c r="M25" s="1">
        <v>34490</v>
      </c>
      <c r="N25" s="1">
        <v>45958</v>
      </c>
      <c r="O25" s="1">
        <v>31018</v>
      </c>
      <c r="P25" s="1">
        <v>29635</v>
      </c>
      <c r="Q25" s="29">
        <v>392866</v>
      </c>
    </row>
    <row r="26" spans="5:17" ht="12.7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"/>
    </row>
    <row r="27" spans="1:17" ht="12.75">
      <c r="A27" t="s">
        <v>29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</row>
    <row r="28" spans="2:17" ht="12.75">
      <c r="B28" t="s">
        <v>31</v>
      </c>
      <c r="D28" s="13" t="s">
        <v>21</v>
      </c>
      <c r="E28" s="1">
        <v>5</v>
      </c>
      <c r="F28" s="1">
        <v>5</v>
      </c>
      <c r="G28" s="1">
        <v>5</v>
      </c>
      <c r="H28" s="1">
        <v>5</v>
      </c>
      <c r="I28" s="1">
        <v>5</v>
      </c>
      <c r="J28" s="1">
        <v>5</v>
      </c>
      <c r="K28" s="1">
        <v>5</v>
      </c>
      <c r="L28" s="1">
        <v>5</v>
      </c>
      <c r="M28" s="1">
        <v>5</v>
      </c>
      <c r="N28" s="1">
        <v>5</v>
      </c>
      <c r="O28" s="1">
        <v>5</v>
      </c>
      <c r="P28" s="1">
        <v>5</v>
      </c>
      <c r="Q28" s="29">
        <v>5</v>
      </c>
    </row>
    <row r="29" spans="4:17" ht="12.75">
      <c r="D29" s="13" t="s">
        <v>22</v>
      </c>
      <c r="E29" s="1">
        <v>3125606</v>
      </c>
      <c r="F29" s="1">
        <v>3072980</v>
      </c>
      <c r="G29" s="1">
        <v>3660614</v>
      </c>
      <c r="H29" s="1">
        <v>2754612</v>
      </c>
      <c r="I29" s="1">
        <v>2600158</v>
      </c>
      <c r="J29" s="1">
        <v>2468409</v>
      </c>
      <c r="K29" s="1">
        <v>2237690</v>
      </c>
      <c r="L29" s="1">
        <v>2629438</v>
      </c>
      <c r="M29" s="1">
        <v>2701482</v>
      </c>
      <c r="N29" s="1">
        <v>1684898</v>
      </c>
      <c r="O29" s="1">
        <v>2662282</v>
      </c>
      <c r="P29" s="1">
        <v>2651997</v>
      </c>
      <c r="Q29" s="29">
        <v>32250166</v>
      </c>
    </row>
    <row r="30" spans="4:17" ht="12.75">
      <c r="D30" s="13" t="s">
        <v>23</v>
      </c>
      <c r="E30" s="1">
        <v>685918</v>
      </c>
      <c r="F30" s="1">
        <v>715003</v>
      </c>
      <c r="G30" s="1">
        <v>958069</v>
      </c>
      <c r="H30" s="1">
        <v>657031</v>
      </c>
      <c r="I30" s="1">
        <v>565535</v>
      </c>
      <c r="J30" s="1">
        <v>608129</v>
      </c>
      <c r="K30" s="1">
        <v>517644</v>
      </c>
      <c r="L30" s="1">
        <v>606515</v>
      </c>
      <c r="M30" s="1">
        <v>560517</v>
      </c>
      <c r="N30" s="1">
        <v>375611</v>
      </c>
      <c r="O30" s="1">
        <v>560613</v>
      </c>
      <c r="P30" s="1">
        <v>446142</v>
      </c>
      <c r="Q30" s="29">
        <v>7256727</v>
      </c>
    </row>
    <row r="31" spans="4:17" ht="12.75">
      <c r="D31" s="13" t="s">
        <v>24</v>
      </c>
      <c r="E31" s="1">
        <v>828594</v>
      </c>
      <c r="F31" s="1">
        <v>867304</v>
      </c>
      <c r="G31" s="1">
        <v>927988</v>
      </c>
      <c r="H31" s="1">
        <v>818266</v>
      </c>
      <c r="I31" s="1">
        <v>630260</v>
      </c>
      <c r="J31" s="1">
        <v>612120</v>
      </c>
      <c r="K31" s="1">
        <v>654018</v>
      </c>
      <c r="L31" s="1">
        <v>628055</v>
      </c>
      <c r="M31" s="1">
        <v>651575</v>
      </c>
      <c r="N31" s="1">
        <v>414502</v>
      </c>
      <c r="O31" s="1">
        <v>637309</v>
      </c>
      <c r="P31" s="1">
        <v>599998</v>
      </c>
      <c r="Q31" s="29">
        <v>8269989</v>
      </c>
    </row>
    <row r="32" spans="4:17" ht="12.75">
      <c r="D32" s="13" t="s">
        <v>25</v>
      </c>
      <c r="E32" s="1">
        <v>1611094</v>
      </c>
      <c r="F32" s="1">
        <v>1490673</v>
      </c>
      <c r="G32" s="1">
        <v>1774557</v>
      </c>
      <c r="H32" s="1">
        <v>1279315</v>
      </c>
      <c r="I32" s="1">
        <v>1404363</v>
      </c>
      <c r="J32" s="1">
        <v>1248160</v>
      </c>
      <c r="K32" s="1">
        <v>1066028</v>
      </c>
      <c r="L32" s="1">
        <v>1394868</v>
      </c>
      <c r="M32" s="1">
        <v>1489390</v>
      </c>
      <c r="N32" s="1">
        <v>894785</v>
      </c>
      <c r="O32" s="1">
        <v>1464360</v>
      </c>
      <c r="P32" s="1">
        <v>1605857</v>
      </c>
      <c r="Q32" s="29">
        <v>16723450</v>
      </c>
    </row>
    <row r="33" spans="4:17" ht="12.75">
      <c r="D33" s="13" t="s">
        <v>26</v>
      </c>
      <c r="E33" s="1">
        <v>9718</v>
      </c>
      <c r="F33" s="1">
        <v>6409</v>
      </c>
      <c r="G33" s="1">
        <v>9416</v>
      </c>
      <c r="H33" s="1">
        <v>8675</v>
      </c>
      <c r="I33" s="1">
        <v>5584</v>
      </c>
      <c r="J33" s="1">
        <v>5182</v>
      </c>
      <c r="K33" s="1">
        <v>3427</v>
      </c>
      <c r="L33" s="1">
        <v>6769</v>
      </c>
      <c r="M33" s="1">
        <v>15226</v>
      </c>
      <c r="N33" s="1">
        <v>9972</v>
      </c>
      <c r="O33" s="1">
        <v>2741</v>
      </c>
      <c r="P33" s="1">
        <v>9539</v>
      </c>
      <c r="Q33" s="29">
        <v>92658</v>
      </c>
    </row>
    <row r="34" spans="4:17" ht="12.75">
      <c r="D34" s="13" t="s">
        <v>27</v>
      </c>
      <c r="E34" s="1">
        <v>14716</v>
      </c>
      <c r="F34" s="1">
        <v>9921</v>
      </c>
      <c r="G34" s="1">
        <v>11445</v>
      </c>
      <c r="H34" s="1">
        <v>8828</v>
      </c>
      <c r="I34" s="1">
        <v>9368</v>
      </c>
      <c r="J34" s="1">
        <v>8341</v>
      </c>
      <c r="K34" s="1">
        <v>8650</v>
      </c>
      <c r="L34" s="1">
        <v>9932</v>
      </c>
      <c r="M34" s="1">
        <v>13258</v>
      </c>
      <c r="N34" s="1">
        <v>12970</v>
      </c>
      <c r="O34" s="1">
        <v>12544</v>
      </c>
      <c r="P34" s="1">
        <v>16395</v>
      </c>
      <c r="Q34" s="29">
        <v>136368</v>
      </c>
    </row>
    <row r="35" spans="4:17" ht="12.75">
      <c r="D35" t="s">
        <v>28</v>
      </c>
      <c r="E35" s="1">
        <v>14304</v>
      </c>
      <c r="F35" s="1">
        <v>12406</v>
      </c>
      <c r="G35" s="1">
        <v>17783</v>
      </c>
      <c r="H35" s="1">
        <v>14358</v>
      </c>
      <c r="I35" s="1">
        <v>12045</v>
      </c>
      <c r="J35" s="1">
        <v>17157</v>
      </c>
      <c r="K35" s="1">
        <v>14552</v>
      </c>
      <c r="L35" s="1">
        <v>12225</v>
      </c>
      <c r="M35" s="1">
        <v>14116</v>
      </c>
      <c r="N35" s="1">
        <v>13588</v>
      </c>
      <c r="O35" s="1">
        <v>12403</v>
      </c>
      <c r="P35" s="1">
        <v>17022</v>
      </c>
      <c r="Q35" s="29">
        <v>171959</v>
      </c>
    </row>
    <row r="36" spans="1:17" ht="13.5" thickBo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"/>
    </row>
    <row r="37" ht="13.5" thickTop="1">
      <c r="Q37" s="32"/>
    </row>
    <row r="38" spans="1:17" ht="12.75">
      <c r="A38" s="15" t="s">
        <v>32</v>
      </c>
      <c r="B38" s="16"/>
      <c r="C38" s="17"/>
      <c r="D38" s="15"/>
      <c r="E38" s="18" t="s">
        <v>4</v>
      </c>
      <c r="F38" s="18" t="s">
        <v>5</v>
      </c>
      <c r="G38" s="18" t="s">
        <v>6</v>
      </c>
      <c r="H38" s="19" t="s">
        <v>7</v>
      </c>
      <c r="I38" s="19" t="s">
        <v>8</v>
      </c>
      <c r="J38" s="19" t="s">
        <v>9</v>
      </c>
      <c r="K38" s="19" t="s">
        <v>10</v>
      </c>
      <c r="L38" s="19" t="s">
        <v>11</v>
      </c>
      <c r="M38" s="19" t="s">
        <v>12</v>
      </c>
      <c r="N38" s="19" t="s">
        <v>13</v>
      </c>
      <c r="O38" s="19" t="s">
        <v>14</v>
      </c>
      <c r="P38" s="19" t="s">
        <v>15</v>
      </c>
      <c r="Q38" s="33" t="s">
        <v>51</v>
      </c>
    </row>
    <row r="39" spans="1:17" ht="12.75">
      <c r="A39" s="10"/>
      <c r="B39" s="11"/>
      <c r="C39" s="12"/>
      <c r="D39" s="10"/>
      <c r="E39" s="20"/>
      <c r="F39" s="20"/>
      <c r="G39" s="20"/>
      <c r="Q39" s="33"/>
    </row>
    <row r="40" spans="1:17" ht="12.75">
      <c r="A40" s="13"/>
      <c r="B40" s="21"/>
      <c r="C40" s="22"/>
      <c r="D40" s="13" t="s">
        <v>21</v>
      </c>
      <c r="E40" s="1">
        <f aca="true" t="shared" si="0" ref="E40:P47">+E8+E18+E28</f>
        <v>34</v>
      </c>
      <c r="F40" s="1">
        <f t="shared" si="0"/>
        <v>35</v>
      </c>
      <c r="G40" s="1">
        <f t="shared" si="0"/>
        <v>35</v>
      </c>
      <c r="H40" s="1">
        <f t="shared" si="0"/>
        <v>35</v>
      </c>
      <c r="I40" s="1">
        <f t="shared" si="0"/>
        <v>35</v>
      </c>
      <c r="J40" s="1">
        <f t="shared" si="0"/>
        <v>35</v>
      </c>
      <c r="K40" s="1">
        <f t="shared" si="0"/>
        <v>35</v>
      </c>
      <c r="L40" s="1">
        <f t="shared" si="0"/>
        <v>35</v>
      </c>
      <c r="M40" s="1">
        <f t="shared" si="0"/>
        <v>35</v>
      </c>
      <c r="N40" s="1">
        <f t="shared" si="0"/>
        <v>35</v>
      </c>
      <c r="O40" s="1">
        <f t="shared" si="0"/>
        <v>35</v>
      </c>
      <c r="P40" s="1">
        <f t="shared" si="0"/>
        <v>35</v>
      </c>
      <c r="Q40" s="33">
        <v>34.916666666666664</v>
      </c>
    </row>
    <row r="41" spans="1:17" ht="12.75">
      <c r="A41" s="13"/>
      <c r="B41" s="21"/>
      <c r="C41" s="22"/>
      <c r="D41" s="13" t="s">
        <v>22</v>
      </c>
      <c r="E41" s="1">
        <f t="shared" si="0"/>
        <v>31090521</v>
      </c>
      <c r="F41" s="1">
        <f t="shared" si="0"/>
        <v>32695402</v>
      </c>
      <c r="G41" s="1">
        <f t="shared" si="0"/>
        <v>34195775</v>
      </c>
      <c r="H41" s="1">
        <f t="shared" si="0"/>
        <v>28578443</v>
      </c>
      <c r="I41" s="1">
        <f t="shared" si="0"/>
        <v>28714413</v>
      </c>
      <c r="J41" s="1">
        <f t="shared" si="0"/>
        <v>28955807</v>
      </c>
      <c r="K41" s="1">
        <f t="shared" si="0"/>
        <v>30066538</v>
      </c>
      <c r="L41" s="1">
        <f t="shared" si="0"/>
        <v>32700246</v>
      </c>
      <c r="M41" s="1">
        <f t="shared" si="0"/>
        <v>30280146</v>
      </c>
      <c r="N41" s="1">
        <f t="shared" si="0"/>
        <v>30063948</v>
      </c>
      <c r="O41" s="1">
        <f t="shared" si="0"/>
        <v>28306974</v>
      </c>
      <c r="P41" s="1">
        <f t="shared" si="0"/>
        <v>30418686</v>
      </c>
      <c r="Q41" s="33">
        <v>366066899</v>
      </c>
    </row>
    <row r="42" spans="1:17" ht="12.75">
      <c r="A42" s="13"/>
      <c r="B42" s="21"/>
      <c r="C42" s="22"/>
      <c r="D42" s="13" t="s">
        <v>23</v>
      </c>
      <c r="E42" s="1">
        <f t="shared" si="0"/>
        <v>8231447</v>
      </c>
      <c r="F42" s="1">
        <f t="shared" si="0"/>
        <v>8620400</v>
      </c>
      <c r="G42" s="1">
        <f t="shared" si="0"/>
        <v>9915091</v>
      </c>
      <c r="H42" s="1">
        <f t="shared" si="0"/>
        <v>7404708</v>
      </c>
      <c r="I42" s="1">
        <f t="shared" si="0"/>
        <v>8209096</v>
      </c>
      <c r="J42" s="1">
        <f t="shared" si="0"/>
        <v>8463631</v>
      </c>
      <c r="K42" s="1">
        <f t="shared" si="0"/>
        <v>7919576</v>
      </c>
      <c r="L42" s="1">
        <f t="shared" si="0"/>
        <v>9670354</v>
      </c>
      <c r="M42" s="1">
        <f t="shared" si="0"/>
        <v>7924758</v>
      </c>
      <c r="N42" s="1">
        <f t="shared" si="0"/>
        <v>8156306</v>
      </c>
      <c r="O42" s="1">
        <f t="shared" si="0"/>
        <v>7886932</v>
      </c>
      <c r="P42" s="1">
        <f t="shared" si="0"/>
        <v>7809729</v>
      </c>
      <c r="Q42" s="33">
        <v>100212028</v>
      </c>
    </row>
    <row r="43" spans="1:17" ht="12.75">
      <c r="A43" s="13"/>
      <c r="B43" s="21"/>
      <c r="C43" s="22"/>
      <c r="D43" s="13" t="s">
        <v>24</v>
      </c>
      <c r="E43" s="1">
        <f t="shared" si="0"/>
        <v>9035455</v>
      </c>
      <c r="F43" s="1">
        <f t="shared" si="0"/>
        <v>9473853</v>
      </c>
      <c r="G43" s="1">
        <f t="shared" si="0"/>
        <v>9051461</v>
      </c>
      <c r="H43" s="1">
        <f t="shared" si="0"/>
        <v>8693735</v>
      </c>
      <c r="I43" s="1">
        <f t="shared" si="0"/>
        <v>7880744</v>
      </c>
      <c r="J43" s="1">
        <f t="shared" si="0"/>
        <v>7864927</v>
      </c>
      <c r="K43" s="1">
        <f t="shared" si="0"/>
        <v>9151784</v>
      </c>
      <c r="L43" s="1">
        <f t="shared" si="0"/>
        <v>8817023</v>
      </c>
      <c r="M43" s="1">
        <f t="shared" si="0"/>
        <v>8876487</v>
      </c>
      <c r="N43" s="1">
        <f t="shared" si="0"/>
        <v>8470149</v>
      </c>
      <c r="O43" s="1">
        <f t="shared" si="0"/>
        <v>7754255</v>
      </c>
      <c r="P43" s="1">
        <f t="shared" si="0"/>
        <v>8775369</v>
      </c>
      <c r="Q43" s="33">
        <v>103845242</v>
      </c>
    </row>
    <row r="44" spans="1:17" ht="12.75">
      <c r="A44" s="13"/>
      <c r="B44" s="21"/>
      <c r="C44" s="22"/>
      <c r="D44" s="13" t="s">
        <v>25</v>
      </c>
      <c r="E44" s="1">
        <f t="shared" si="0"/>
        <v>13823619</v>
      </c>
      <c r="F44" s="1">
        <f t="shared" si="0"/>
        <v>14601149</v>
      </c>
      <c r="G44" s="1">
        <f t="shared" si="0"/>
        <v>15229223</v>
      </c>
      <c r="H44" s="1">
        <f t="shared" si="0"/>
        <v>12480000</v>
      </c>
      <c r="I44" s="1">
        <f t="shared" si="0"/>
        <v>12624573</v>
      </c>
      <c r="J44" s="1">
        <f t="shared" si="0"/>
        <v>12627249</v>
      </c>
      <c r="K44" s="1">
        <f t="shared" si="0"/>
        <v>12995178</v>
      </c>
      <c r="L44" s="1">
        <f t="shared" si="0"/>
        <v>14212869</v>
      </c>
      <c r="M44" s="1">
        <f t="shared" si="0"/>
        <v>13478901</v>
      </c>
      <c r="N44" s="1">
        <f t="shared" si="0"/>
        <v>13437493</v>
      </c>
      <c r="O44" s="1">
        <f t="shared" si="0"/>
        <v>12665787</v>
      </c>
      <c r="P44" s="1">
        <f t="shared" si="0"/>
        <v>13833588</v>
      </c>
      <c r="Q44" s="33">
        <v>162009629</v>
      </c>
    </row>
    <row r="45" spans="1:17" ht="12.75">
      <c r="A45" s="13"/>
      <c r="B45" s="21"/>
      <c r="C45" s="22"/>
      <c r="D45" s="13" t="s">
        <v>26</v>
      </c>
      <c r="E45" s="1">
        <f t="shared" si="0"/>
        <v>67210</v>
      </c>
      <c r="F45" s="1">
        <f t="shared" si="0"/>
        <v>67853</v>
      </c>
      <c r="G45" s="1">
        <f t="shared" si="0"/>
        <v>69930</v>
      </c>
      <c r="H45" s="1">
        <f t="shared" si="0"/>
        <v>67022</v>
      </c>
      <c r="I45" s="1">
        <f t="shared" si="0"/>
        <v>61473</v>
      </c>
      <c r="J45" s="1">
        <f t="shared" si="0"/>
        <v>57948</v>
      </c>
      <c r="K45" s="1">
        <f t="shared" si="0"/>
        <v>65248</v>
      </c>
      <c r="L45" s="1">
        <f t="shared" si="0"/>
        <v>64480</v>
      </c>
      <c r="M45" s="1">
        <f t="shared" si="0"/>
        <v>74125</v>
      </c>
      <c r="N45" s="1">
        <f t="shared" si="0"/>
        <v>83552</v>
      </c>
      <c r="O45" s="1">
        <f t="shared" si="0"/>
        <v>54576</v>
      </c>
      <c r="P45" s="1">
        <f t="shared" si="0"/>
        <v>62392</v>
      </c>
      <c r="Q45" s="33">
        <v>795809</v>
      </c>
    </row>
    <row r="46" spans="1:17" ht="12.75">
      <c r="A46" s="13"/>
      <c r="B46" s="21"/>
      <c r="C46" s="22"/>
      <c r="D46" s="13" t="s">
        <v>27</v>
      </c>
      <c r="E46" s="1">
        <f t="shared" si="0"/>
        <v>70689</v>
      </c>
      <c r="F46" s="1">
        <f t="shared" si="0"/>
        <v>68677</v>
      </c>
      <c r="G46" s="1">
        <f t="shared" si="0"/>
        <v>70522</v>
      </c>
      <c r="H46" s="1">
        <f t="shared" si="0"/>
        <v>68490</v>
      </c>
      <c r="I46" s="1">
        <f t="shared" si="0"/>
        <v>66851</v>
      </c>
      <c r="J46" s="1">
        <f t="shared" si="0"/>
        <v>63340</v>
      </c>
      <c r="K46" s="1">
        <f t="shared" si="0"/>
        <v>67619</v>
      </c>
      <c r="L46" s="1">
        <f t="shared" si="0"/>
        <v>70956</v>
      </c>
      <c r="M46" s="1">
        <f t="shared" si="0"/>
        <v>76033</v>
      </c>
      <c r="N46" s="1">
        <f t="shared" si="0"/>
        <v>82827</v>
      </c>
      <c r="O46" s="1">
        <f t="shared" si="0"/>
        <v>66480</v>
      </c>
      <c r="P46" s="1">
        <f t="shared" si="0"/>
        <v>73337</v>
      </c>
      <c r="Q46" s="33">
        <v>845821</v>
      </c>
    </row>
    <row r="47" spans="1:17" ht="12.75">
      <c r="A47" s="13"/>
      <c r="B47" s="21"/>
      <c r="C47" s="22"/>
      <c r="D47" t="s">
        <v>28</v>
      </c>
      <c r="E47" s="1">
        <f t="shared" si="0"/>
        <v>70724</v>
      </c>
      <c r="F47" s="1">
        <f t="shared" si="0"/>
        <v>70827</v>
      </c>
      <c r="G47" s="1">
        <f t="shared" si="0"/>
        <v>76713</v>
      </c>
      <c r="H47" s="1">
        <f t="shared" si="0"/>
        <v>64570</v>
      </c>
      <c r="I47" s="1">
        <f t="shared" si="0"/>
        <v>66168</v>
      </c>
      <c r="J47" s="1">
        <f t="shared" si="0"/>
        <v>65630</v>
      </c>
      <c r="K47" s="1">
        <f t="shared" si="0"/>
        <v>71471</v>
      </c>
      <c r="L47" s="1">
        <f t="shared" si="0"/>
        <v>68425</v>
      </c>
      <c r="M47" s="1">
        <f t="shared" si="0"/>
        <v>73883</v>
      </c>
      <c r="N47" s="1">
        <f t="shared" si="0"/>
        <v>82272</v>
      </c>
      <c r="O47" s="1">
        <f t="shared" si="0"/>
        <v>63193</v>
      </c>
      <c r="P47" s="1">
        <f t="shared" si="0"/>
        <v>68393</v>
      </c>
      <c r="Q47" s="33">
        <v>842269</v>
      </c>
    </row>
    <row r="48" spans="1:17" ht="13.5" thickBot="1">
      <c r="A48" s="23"/>
      <c r="B48" s="24"/>
      <c r="C48" s="25"/>
      <c r="D48" s="2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34"/>
    </row>
    <row r="49" spans="1:4" ht="13.5" thickTop="1">
      <c r="A49" s="13"/>
      <c r="C49" s="22"/>
      <c r="D49" s="13"/>
    </row>
    <row r="50" ht="12.75">
      <c r="A50" t="s">
        <v>33</v>
      </c>
    </row>
    <row r="52" ht="12.75">
      <c r="A52" s="26" t="s">
        <v>34</v>
      </c>
    </row>
    <row r="53" spans="2:4" ht="12.75">
      <c r="B53" t="s">
        <v>35</v>
      </c>
      <c r="D53" t="s">
        <v>36</v>
      </c>
    </row>
    <row r="54" spans="2:4" ht="12.75">
      <c r="B54" t="s">
        <v>37</v>
      </c>
      <c r="D54" t="s">
        <v>38</v>
      </c>
    </row>
    <row r="55" spans="2:4" ht="12.75">
      <c r="B55" t="s">
        <v>39</v>
      </c>
      <c r="D55" t="s">
        <v>40</v>
      </c>
    </row>
    <row r="56" ht="12.75">
      <c r="A56" s="27" t="s">
        <v>41</v>
      </c>
    </row>
    <row r="57" spans="1:4" ht="12.75">
      <c r="A57" s="26"/>
      <c r="B57" t="s">
        <v>35</v>
      </c>
      <c r="D57" s="28" t="s">
        <v>42</v>
      </c>
    </row>
    <row r="58" spans="2:4" ht="12.75">
      <c r="B58" t="s">
        <v>37</v>
      </c>
      <c r="D58" t="s">
        <v>43</v>
      </c>
    </row>
    <row r="59" spans="2:4" ht="12.75">
      <c r="B59" t="s">
        <v>39</v>
      </c>
      <c r="D59" t="s">
        <v>40</v>
      </c>
    </row>
    <row r="61" spans="1:4" ht="12.75">
      <c r="A61" s="13"/>
      <c r="C61" s="22"/>
      <c r="D61" s="1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workbookViewId="0" topLeftCell="A19">
      <selection activeCell="A19" sqref="A19"/>
    </sheetView>
  </sheetViews>
  <sheetFormatPr defaultColWidth="9.140625" defaultRowHeight="12.75"/>
  <cols>
    <col min="5" max="13" width="10.140625" style="0" bestFit="1" customWidth="1"/>
    <col min="14" max="14" width="2.00390625" style="0" customWidth="1"/>
    <col min="15" max="16" width="11.140625" style="0" bestFit="1" customWidth="1"/>
  </cols>
  <sheetData>
    <row r="1" spans="1:3" ht="12.75">
      <c r="A1" s="2" t="s">
        <v>0</v>
      </c>
      <c r="B1" s="2"/>
      <c r="C1" s="3"/>
    </row>
    <row r="2" spans="1:3" ht="15">
      <c r="A2" s="4"/>
      <c r="B2" s="2"/>
      <c r="C2" s="3"/>
    </row>
    <row r="3" spans="1:3" ht="12.75">
      <c r="A3" s="5" t="s">
        <v>1</v>
      </c>
      <c r="B3" s="5"/>
      <c r="C3" s="3"/>
    </row>
    <row r="4" spans="1:3" ht="12.75">
      <c r="A4" s="2"/>
      <c r="B4" s="2"/>
      <c r="C4" s="3"/>
    </row>
    <row r="5" spans="1:15" ht="13.5" thickBot="1">
      <c r="A5" s="6" t="s">
        <v>2</v>
      </c>
      <c r="B5" s="7" t="s">
        <v>3</v>
      </c>
      <c r="C5" s="8"/>
      <c r="D5" s="6"/>
      <c r="E5" s="9" t="s">
        <v>16</v>
      </c>
      <c r="F5" s="9" t="s">
        <v>17</v>
      </c>
      <c r="G5" s="9" t="s">
        <v>18</v>
      </c>
      <c r="H5" s="9" t="s">
        <v>44</v>
      </c>
      <c r="I5" s="9" t="s">
        <v>45</v>
      </c>
      <c r="J5" s="9" t="s">
        <v>46</v>
      </c>
      <c r="K5" s="9" t="s">
        <v>47</v>
      </c>
      <c r="L5" s="9" t="s">
        <v>48</v>
      </c>
      <c r="M5" s="9" t="s">
        <v>49</v>
      </c>
      <c r="N5" s="19"/>
      <c r="O5" s="35" t="s">
        <v>50</v>
      </c>
    </row>
    <row r="6" spans="1:15" ht="13.5" thickTop="1">
      <c r="A6" s="10"/>
      <c r="B6" s="11"/>
      <c r="C6" s="12"/>
      <c r="D6" s="10"/>
      <c r="O6" s="2"/>
    </row>
    <row r="7" spans="1:15" ht="12.75">
      <c r="A7" t="s">
        <v>19</v>
      </c>
      <c r="O7" s="2"/>
    </row>
    <row r="8" spans="2:15" ht="12.75">
      <c r="B8" t="s">
        <v>20</v>
      </c>
      <c r="D8" s="13" t="s">
        <v>21</v>
      </c>
      <c r="E8" s="1">
        <v>23</v>
      </c>
      <c r="F8" s="1">
        <v>23</v>
      </c>
      <c r="G8" s="1">
        <v>24</v>
      </c>
      <c r="H8" s="1">
        <v>24</v>
      </c>
      <c r="I8" s="1">
        <v>24</v>
      </c>
      <c r="J8" s="1">
        <v>24</v>
      </c>
      <c r="K8" s="1">
        <v>24</v>
      </c>
      <c r="L8" s="1">
        <v>24</v>
      </c>
      <c r="M8" s="1">
        <v>24</v>
      </c>
      <c r="N8" s="1"/>
      <c r="O8" s="29">
        <f>AVERAGE(E8:M8)</f>
        <v>23.77777777777778</v>
      </c>
    </row>
    <row r="9" spans="4:15" ht="12.75">
      <c r="D9" s="13" t="s">
        <v>22</v>
      </c>
      <c r="E9" s="1">
        <v>10654060</v>
      </c>
      <c r="F9" s="1">
        <v>9902640</v>
      </c>
      <c r="G9" s="1">
        <v>10491140</v>
      </c>
      <c r="H9" s="1">
        <v>10341100</v>
      </c>
      <c r="I9" s="1">
        <v>10308560</v>
      </c>
      <c r="J9" s="1">
        <v>10518800</v>
      </c>
      <c r="K9" s="1">
        <v>11042680</v>
      </c>
      <c r="L9" s="1">
        <v>12551000</v>
      </c>
      <c r="M9" s="1">
        <v>11547540</v>
      </c>
      <c r="N9" s="1"/>
      <c r="O9" s="29">
        <f>SUM(E9:M9)</f>
        <v>97357520</v>
      </c>
    </row>
    <row r="10" spans="4:15" ht="12.75">
      <c r="D10" s="13" t="s">
        <v>23</v>
      </c>
      <c r="E10" s="1">
        <v>3150600</v>
      </c>
      <c r="F10" s="1">
        <v>2907300</v>
      </c>
      <c r="G10" s="1">
        <v>3198220</v>
      </c>
      <c r="H10" s="1">
        <v>2957680</v>
      </c>
      <c r="I10" s="1">
        <v>3200640</v>
      </c>
      <c r="J10" s="1">
        <v>3222960</v>
      </c>
      <c r="K10" s="1">
        <v>3361100</v>
      </c>
      <c r="L10" s="1">
        <v>4069840</v>
      </c>
      <c r="M10" s="1">
        <v>3273980</v>
      </c>
      <c r="N10" s="1"/>
      <c r="O10" s="29">
        <f aca="true" t="shared" si="0" ref="O10:O15">SUM(E10:M10)</f>
        <v>29342320</v>
      </c>
    </row>
    <row r="11" spans="4:15" ht="12.75">
      <c r="D11" s="13" t="s">
        <v>24</v>
      </c>
      <c r="E11" s="1">
        <v>3119240</v>
      </c>
      <c r="F11" s="1">
        <v>2903700</v>
      </c>
      <c r="G11" s="1">
        <v>2939020</v>
      </c>
      <c r="H11" s="1">
        <v>3101300</v>
      </c>
      <c r="I11" s="1">
        <v>2955620</v>
      </c>
      <c r="J11" s="1">
        <v>3110840</v>
      </c>
      <c r="K11" s="1">
        <v>3307340</v>
      </c>
      <c r="L11" s="1">
        <v>3572160</v>
      </c>
      <c r="M11" s="1">
        <v>3686040</v>
      </c>
      <c r="N11" s="1"/>
      <c r="O11" s="29">
        <f t="shared" si="0"/>
        <v>28695260</v>
      </c>
    </row>
    <row r="12" spans="4:15" ht="12.75">
      <c r="D12" s="13" t="s">
        <v>25</v>
      </c>
      <c r="E12" s="1">
        <v>4384220</v>
      </c>
      <c r="F12" s="1">
        <v>4091640</v>
      </c>
      <c r="G12" s="1">
        <v>4353900</v>
      </c>
      <c r="H12" s="1">
        <v>4282120</v>
      </c>
      <c r="I12" s="1">
        <v>4152300</v>
      </c>
      <c r="J12" s="1">
        <v>4185000</v>
      </c>
      <c r="K12" s="1">
        <v>4374240</v>
      </c>
      <c r="L12" s="1">
        <v>4909000</v>
      </c>
      <c r="M12" s="1">
        <v>4587520</v>
      </c>
      <c r="N12" s="1"/>
      <c r="O12" s="29">
        <f t="shared" si="0"/>
        <v>39319940</v>
      </c>
    </row>
    <row r="13" spans="4:15" ht="12.75">
      <c r="D13" s="13" t="s">
        <v>26</v>
      </c>
      <c r="E13" s="1">
        <v>21707</v>
      </c>
      <c r="F13" s="1">
        <v>20992</v>
      </c>
      <c r="G13" s="1">
        <v>21469</v>
      </c>
      <c r="H13" s="1">
        <v>25058</v>
      </c>
      <c r="I13" s="1">
        <v>23303</v>
      </c>
      <c r="J13" s="1">
        <v>27555</v>
      </c>
      <c r="K13" s="1">
        <v>31141</v>
      </c>
      <c r="L13" s="1">
        <v>31261</v>
      </c>
      <c r="M13" s="1">
        <v>31229</v>
      </c>
      <c r="N13" s="1"/>
      <c r="O13" s="29">
        <f t="shared" si="0"/>
        <v>233715</v>
      </c>
    </row>
    <row r="14" spans="4:15" ht="12.75">
      <c r="D14" s="13" t="s">
        <v>27</v>
      </c>
      <c r="E14" s="1">
        <v>21352</v>
      </c>
      <c r="F14" s="1">
        <v>20727</v>
      </c>
      <c r="G14" s="1">
        <v>23487</v>
      </c>
      <c r="H14" s="1">
        <v>24784</v>
      </c>
      <c r="I14" s="1">
        <v>26353</v>
      </c>
      <c r="J14" s="1">
        <v>27450</v>
      </c>
      <c r="K14" s="1">
        <v>30812</v>
      </c>
      <c r="L14" s="1">
        <v>31421</v>
      </c>
      <c r="M14" s="1">
        <v>32004</v>
      </c>
      <c r="N14" s="1"/>
      <c r="O14" s="29">
        <f t="shared" si="0"/>
        <v>238390</v>
      </c>
    </row>
    <row r="15" spans="4:15" ht="12.75">
      <c r="D15" t="s">
        <v>28</v>
      </c>
      <c r="E15" s="1">
        <v>19359</v>
      </c>
      <c r="F15" s="1">
        <v>18778</v>
      </c>
      <c r="G15" s="1">
        <v>19168</v>
      </c>
      <c r="H15" s="1">
        <v>21951</v>
      </c>
      <c r="I15" s="1">
        <v>22083</v>
      </c>
      <c r="J15" s="1">
        <v>23265</v>
      </c>
      <c r="K15" s="1">
        <v>26207</v>
      </c>
      <c r="L15" s="1">
        <v>23795</v>
      </c>
      <c r="M15" s="1">
        <v>28433</v>
      </c>
      <c r="N15" s="1"/>
      <c r="O15" s="29">
        <f t="shared" si="0"/>
        <v>203039</v>
      </c>
    </row>
    <row r="16" spans="5:15" ht="12.75"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ht="12.75">
      <c r="A17" t="s">
        <v>29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2:15" ht="12.75">
      <c r="B18" t="s">
        <v>30</v>
      </c>
      <c r="D18" s="13" t="s">
        <v>21</v>
      </c>
      <c r="E18" s="1">
        <v>7</v>
      </c>
      <c r="F18" s="1">
        <v>7</v>
      </c>
      <c r="G18" s="1">
        <v>7</v>
      </c>
      <c r="H18" s="1">
        <v>7</v>
      </c>
      <c r="I18" s="1">
        <v>7</v>
      </c>
      <c r="J18" s="1">
        <v>7</v>
      </c>
      <c r="K18" s="1">
        <v>8</v>
      </c>
      <c r="L18" s="1">
        <v>8</v>
      </c>
      <c r="M18" s="1">
        <v>8</v>
      </c>
      <c r="N18" s="1"/>
      <c r="O18" s="29">
        <f>AVERAGE(E18:M18)</f>
        <v>7.333333333333333</v>
      </c>
    </row>
    <row r="19" spans="4:15" ht="12.75">
      <c r="D19" s="13" t="s">
        <v>22</v>
      </c>
      <c r="E19" s="1">
        <v>15995347</v>
      </c>
      <c r="F19" s="1">
        <v>14461371</v>
      </c>
      <c r="G19" s="1">
        <v>15707654</v>
      </c>
      <c r="H19" s="1">
        <v>13874824</v>
      </c>
      <c r="I19" s="1">
        <v>14640034</v>
      </c>
      <c r="J19" s="1">
        <v>16325161</v>
      </c>
      <c r="K19" s="1">
        <v>20496889</v>
      </c>
      <c r="L19" s="1">
        <v>20578815</v>
      </c>
      <c r="M19" s="1">
        <v>18297918</v>
      </c>
      <c r="N19" s="1"/>
      <c r="O19" s="29">
        <f>SUM(E19:M19)</f>
        <v>150378013</v>
      </c>
    </row>
    <row r="20" spans="4:15" ht="12.75">
      <c r="D20" s="13" t="s">
        <v>23</v>
      </c>
      <c r="E20" s="1">
        <v>4287005</v>
      </c>
      <c r="F20" s="1">
        <v>3842513</v>
      </c>
      <c r="G20" s="1">
        <v>4205666</v>
      </c>
      <c r="H20" s="1">
        <v>3603112</v>
      </c>
      <c r="I20" s="1">
        <v>4071284</v>
      </c>
      <c r="J20" s="1">
        <v>4386636</v>
      </c>
      <c r="K20" s="1">
        <v>5110530</v>
      </c>
      <c r="L20" s="1">
        <v>5750703</v>
      </c>
      <c r="M20" s="1">
        <v>4294551</v>
      </c>
      <c r="N20" s="1"/>
      <c r="O20" s="29">
        <f aca="true" t="shared" si="1" ref="O20:O25">SUM(E20:M20)</f>
        <v>39552000</v>
      </c>
    </row>
    <row r="21" spans="4:15" ht="12.75">
      <c r="D21" s="13" t="s">
        <v>24</v>
      </c>
      <c r="E21" s="1">
        <v>4457451</v>
      </c>
      <c r="F21" s="1">
        <v>4026552</v>
      </c>
      <c r="G21" s="1">
        <v>4362446</v>
      </c>
      <c r="H21" s="1">
        <v>3995506</v>
      </c>
      <c r="I21" s="1">
        <v>3981348</v>
      </c>
      <c r="J21" s="1">
        <v>4553353</v>
      </c>
      <c r="K21" s="1">
        <v>5858743</v>
      </c>
      <c r="L21" s="1">
        <v>5326104</v>
      </c>
      <c r="M21" s="1">
        <v>5351567</v>
      </c>
      <c r="N21" s="1"/>
      <c r="O21" s="29">
        <f t="shared" si="1"/>
        <v>41913070</v>
      </c>
    </row>
    <row r="22" spans="4:15" ht="12.75">
      <c r="D22" s="13" t="s">
        <v>25</v>
      </c>
      <c r="E22" s="1">
        <v>7250891</v>
      </c>
      <c r="F22" s="1">
        <v>6592306</v>
      </c>
      <c r="G22" s="1">
        <v>7139542</v>
      </c>
      <c r="H22" s="1">
        <v>6276206</v>
      </c>
      <c r="I22" s="1">
        <v>6587402</v>
      </c>
      <c r="J22" s="1">
        <v>7385172</v>
      </c>
      <c r="K22" s="1">
        <v>9527616</v>
      </c>
      <c r="L22" s="1">
        <v>9502008</v>
      </c>
      <c r="M22" s="1">
        <v>8651800</v>
      </c>
      <c r="N22" s="1"/>
      <c r="O22" s="29">
        <f t="shared" si="1"/>
        <v>68912943</v>
      </c>
    </row>
    <row r="23" spans="4:15" ht="12.75">
      <c r="D23" s="13" t="s">
        <v>26</v>
      </c>
      <c r="E23" s="1">
        <v>29139</v>
      </c>
      <c r="F23" s="1">
        <v>25139</v>
      </c>
      <c r="G23" s="1">
        <v>31342</v>
      </c>
      <c r="H23" s="1">
        <v>26340</v>
      </c>
      <c r="I23" s="1">
        <v>29714</v>
      </c>
      <c r="J23" s="1">
        <v>44438</v>
      </c>
      <c r="K23" s="1">
        <v>57992</v>
      </c>
      <c r="L23" s="1">
        <v>55480</v>
      </c>
      <c r="M23" s="1">
        <v>52861</v>
      </c>
      <c r="N23" s="1"/>
      <c r="O23" s="29">
        <f t="shared" si="1"/>
        <v>352445</v>
      </c>
    </row>
    <row r="24" spans="4:15" ht="12.75">
      <c r="D24" s="13" t="s">
        <v>27</v>
      </c>
      <c r="E24" s="1">
        <v>31124</v>
      </c>
      <c r="F24" s="1">
        <v>27713</v>
      </c>
      <c r="G24" s="1">
        <v>32285</v>
      </c>
      <c r="H24" s="1">
        <v>30805</v>
      </c>
      <c r="I24" s="1">
        <v>32785</v>
      </c>
      <c r="J24" s="1">
        <v>45572</v>
      </c>
      <c r="K24" s="1">
        <v>63196</v>
      </c>
      <c r="L24" s="1">
        <v>57416</v>
      </c>
      <c r="M24" s="1">
        <v>49768</v>
      </c>
      <c r="N24" s="1"/>
      <c r="O24" s="29">
        <f t="shared" si="1"/>
        <v>370664</v>
      </c>
    </row>
    <row r="25" spans="4:15" ht="12.75">
      <c r="D25" t="s">
        <v>28</v>
      </c>
      <c r="E25" s="1">
        <v>30246</v>
      </c>
      <c r="F25" s="1">
        <v>27477</v>
      </c>
      <c r="G25" s="1">
        <v>30439</v>
      </c>
      <c r="H25" s="1">
        <v>31940</v>
      </c>
      <c r="I25" s="1">
        <v>30830</v>
      </c>
      <c r="J25" s="1">
        <v>43138</v>
      </c>
      <c r="K25" s="1">
        <v>61325</v>
      </c>
      <c r="L25" s="1">
        <v>60157</v>
      </c>
      <c r="M25" s="1">
        <v>52600</v>
      </c>
      <c r="N25" s="1"/>
      <c r="O25" s="29">
        <f t="shared" si="1"/>
        <v>368152</v>
      </c>
    </row>
    <row r="26" spans="5:15" ht="12.75"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ht="12.75">
      <c r="A27" t="s">
        <v>29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2:15" ht="12.75">
      <c r="B28" t="s">
        <v>31</v>
      </c>
      <c r="D28" s="13" t="s">
        <v>21</v>
      </c>
      <c r="E28" s="1">
        <v>5</v>
      </c>
      <c r="F28" s="1">
        <v>5</v>
      </c>
      <c r="G28" s="1">
        <v>5</v>
      </c>
      <c r="H28" s="1">
        <v>4</v>
      </c>
      <c r="I28" s="1">
        <v>5</v>
      </c>
      <c r="J28" s="1">
        <v>5</v>
      </c>
      <c r="K28" s="1">
        <v>5</v>
      </c>
      <c r="L28" s="1">
        <v>5</v>
      </c>
      <c r="M28" s="1">
        <v>5</v>
      </c>
      <c r="N28" s="1"/>
      <c r="O28" s="29">
        <f>AVERAGE(E28:M28)</f>
        <v>4.888888888888889</v>
      </c>
    </row>
    <row r="29" spans="4:15" ht="12.75">
      <c r="D29" s="13" t="s">
        <v>22</v>
      </c>
      <c r="E29" s="1">
        <v>3284302</v>
      </c>
      <c r="F29" s="1">
        <v>3491913</v>
      </c>
      <c r="G29" s="1">
        <v>2554278</v>
      </c>
      <c r="H29" s="1">
        <v>1822435</v>
      </c>
      <c r="I29" s="1">
        <v>2919420</v>
      </c>
      <c r="J29" s="1">
        <v>3286920</v>
      </c>
      <c r="K29" s="1">
        <v>2584048</v>
      </c>
      <c r="L29" s="1">
        <v>2465401</v>
      </c>
      <c r="M29" s="1">
        <v>2724487</v>
      </c>
      <c r="N29" s="1"/>
      <c r="O29" s="29">
        <f>SUM(E29:M29)</f>
        <v>25133204</v>
      </c>
    </row>
    <row r="30" spans="4:15" ht="12.75">
      <c r="D30" s="13" t="s">
        <v>23</v>
      </c>
      <c r="E30" s="1">
        <v>758883</v>
      </c>
      <c r="F30" s="1">
        <v>867004</v>
      </c>
      <c r="G30" s="1">
        <v>617067</v>
      </c>
      <c r="H30" s="1">
        <v>365753</v>
      </c>
      <c r="I30" s="1">
        <v>802375</v>
      </c>
      <c r="J30" s="1">
        <v>726775</v>
      </c>
      <c r="K30" s="1">
        <v>494585</v>
      </c>
      <c r="L30" s="1">
        <v>515882</v>
      </c>
      <c r="M30" s="1">
        <v>481850</v>
      </c>
      <c r="N30" s="1"/>
      <c r="O30" s="29">
        <f aca="true" t="shared" si="2" ref="O30:O35">SUM(E30:M30)</f>
        <v>5630174</v>
      </c>
    </row>
    <row r="31" spans="4:15" ht="12.75">
      <c r="D31" s="13" t="s">
        <v>24</v>
      </c>
      <c r="E31" s="1">
        <v>761942</v>
      </c>
      <c r="F31" s="1">
        <v>991519</v>
      </c>
      <c r="G31" s="1">
        <v>584726</v>
      </c>
      <c r="H31" s="1">
        <v>499257</v>
      </c>
      <c r="I31" s="1">
        <v>871340</v>
      </c>
      <c r="J31" s="1">
        <v>786152</v>
      </c>
      <c r="K31" s="1">
        <v>557867</v>
      </c>
      <c r="L31" s="1">
        <v>509116</v>
      </c>
      <c r="M31" s="1">
        <v>635922</v>
      </c>
      <c r="N31" s="1"/>
      <c r="O31" s="29">
        <f t="shared" si="2"/>
        <v>6197841</v>
      </c>
    </row>
    <row r="32" spans="4:15" ht="12.75">
      <c r="D32" s="13" t="s">
        <v>25</v>
      </c>
      <c r="E32" s="1">
        <v>1763477</v>
      </c>
      <c r="F32" s="1">
        <v>1633390</v>
      </c>
      <c r="G32" s="1">
        <v>1352485</v>
      </c>
      <c r="H32" s="1">
        <v>957426</v>
      </c>
      <c r="I32" s="1">
        <v>1245705</v>
      </c>
      <c r="J32" s="1">
        <v>1773993</v>
      </c>
      <c r="K32" s="1">
        <v>1531596</v>
      </c>
      <c r="L32" s="1">
        <v>1440403</v>
      </c>
      <c r="M32" s="1">
        <v>1606715</v>
      </c>
      <c r="N32" s="1"/>
      <c r="O32" s="29">
        <f t="shared" si="2"/>
        <v>13305190</v>
      </c>
    </row>
    <row r="33" spans="4:15" ht="12.75">
      <c r="D33" s="13" t="s">
        <v>26</v>
      </c>
      <c r="E33" s="1">
        <v>12827</v>
      </c>
      <c r="F33" s="1">
        <v>10431</v>
      </c>
      <c r="G33" s="1">
        <v>7507</v>
      </c>
      <c r="H33" s="1">
        <v>5316</v>
      </c>
      <c r="I33" s="1">
        <v>9114</v>
      </c>
      <c r="J33" s="1">
        <v>12966</v>
      </c>
      <c r="K33" s="1">
        <v>4688</v>
      </c>
      <c r="L33" s="1">
        <v>7085</v>
      </c>
      <c r="M33" s="1">
        <v>7411</v>
      </c>
      <c r="N33" s="1"/>
      <c r="O33" s="29">
        <f t="shared" si="2"/>
        <v>77345</v>
      </c>
    </row>
    <row r="34" spans="4:15" ht="12.75">
      <c r="D34" s="13" t="s">
        <v>27</v>
      </c>
      <c r="E34" s="1">
        <v>11512</v>
      </c>
      <c r="F34" s="1">
        <v>9763</v>
      </c>
      <c r="G34" s="1">
        <v>9992</v>
      </c>
      <c r="H34" s="1">
        <v>8567</v>
      </c>
      <c r="I34" s="1">
        <v>10370</v>
      </c>
      <c r="J34" s="1">
        <v>13875</v>
      </c>
      <c r="K34" s="1">
        <v>12897</v>
      </c>
      <c r="L34" s="1">
        <v>14347</v>
      </c>
      <c r="M34" s="1">
        <v>10709</v>
      </c>
      <c r="N34" s="1"/>
      <c r="O34" s="29">
        <f t="shared" si="2"/>
        <v>102032</v>
      </c>
    </row>
    <row r="35" spans="4:15" ht="12.75">
      <c r="D35" t="s">
        <v>28</v>
      </c>
      <c r="E35" s="1">
        <v>15151</v>
      </c>
      <c r="F35" s="1">
        <v>11925</v>
      </c>
      <c r="G35" s="1">
        <v>17062</v>
      </c>
      <c r="H35" s="1">
        <v>12703</v>
      </c>
      <c r="I35" s="1">
        <v>10170</v>
      </c>
      <c r="J35" s="1">
        <v>16842</v>
      </c>
      <c r="K35" s="1">
        <v>12754</v>
      </c>
      <c r="L35" s="1">
        <v>15208</v>
      </c>
      <c r="M35" s="1">
        <v>14530</v>
      </c>
      <c r="N35" s="1"/>
      <c r="O35" s="29">
        <f t="shared" si="2"/>
        <v>126345</v>
      </c>
    </row>
    <row r="36" spans="1:15" ht="13.5" thickBo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30"/>
      <c r="O36" s="2"/>
    </row>
    <row r="37" ht="13.5" thickTop="1">
      <c r="O37" s="2"/>
    </row>
    <row r="38" spans="1:15" ht="12.75">
      <c r="A38" s="15" t="s">
        <v>32</v>
      </c>
      <c r="B38" s="16"/>
      <c r="C38" s="17"/>
      <c r="D38" s="15"/>
      <c r="E38" s="19" t="s">
        <v>16</v>
      </c>
      <c r="F38" s="19" t="s">
        <v>17</v>
      </c>
      <c r="G38" s="19" t="s">
        <v>18</v>
      </c>
      <c r="H38" s="19" t="s">
        <v>44</v>
      </c>
      <c r="I38" s="19" t="s">
        <v>45</v>
      </c>
      <c r="J38" s="19" t="s">
        <v>46</v>
      </c>
      <c r="K38" s="19" t="s">
        <v>47</v>
      </c>
      <c r="L38" s="19" t="s">
        <v>48</v>
      </c>
      <c r="M38" s="19" t="s">
        <v>49</v>
      </c>
      <c r="N38" s="19"/>
      <c r="O38" s="29" t="s">
        <v>50</v>
      </c>
    </row>
    <row r="39" spans="1:15" ht="12.75">
      <c r="A39" s="10"/>
      <c r="B39" s="11"/>
      <c r="C39" s="12"/>
      <c r="D39" s="10"/>
      <c r="O39" s="29"/>
    </row>
    <row r="40" spans="1:15" ht="12.75">
      <c r="A40" s="13"/>
      <c r="B40" s="21"/>
      <c r="C40" s="22"/>
      <c r="D40" s="13" t="s">
        <v>21</v>
      </c>
      <c r="E40" s="1">
        <f aca="true" t="shared" si="3" ref="E40:M47">+E8+E18+E28</f>
        <v>35</v>
      </c>
      <c r="F40" s="1">
        <f t="shared" si="3"/>
        <v>35</v>
      </c>
      <c r="G40" s="1">
        <f t="shared" si="3"/>
        <v>36</v>
      </c>
      <c r="H40" s="1">
        <f t="shared" si="3"/>
        <v>35</v>
      </c>
      <c r="I40" s="1">
        <f t="shared" si="3"/>
        <v>36</v>
      </c>
      <c r="J40" s="1">
        <f t="shared" si="3"/>
        <v>36</v>
      </c>
      <c r="K40" s="1">
        <f t="shared" si="3"/>
        <v>37</v>
      </c>
      <c r="L40" s="1">
        <f t="shared" si="3"/>
        <v>37</v>
      </c>
      <c r="M40" s="1">
        <f t="shared" si="3"/>
        <v>37</v>
      </c>
      <c r="N40" s="1"/>
      <c r="O40" s="29">
        <f>AVERAGE(E40:M40)</f>
        <v>36</v>
      </c>
    </row>
    <row r="41" spans="1:16" ht="12.75">
      <c r="A41" s="13"/>
      <c r="B41" s="21"/>
      <c r="C41" s="22"/>
      <c r="D41" s="13" t="s">
        <v>22</v>
      </c>
      <c r="E41" s="1">
        <f t="shared" si="3"/>
        <v>29933709</v>
      </c>
      <c r="F41" s="1">
        <f t="shared" si="3"/>
        <v>27855924</v>
      </c>
      <c r="G41" s="1">
        <f t="shared" si="3"/>
        <v>28753072</v>
      </c>
      <c r="H41" s="1">
        <f t="shared" si="3"/>
        <v>26038359</v>
      </c>
      <c r="I41" s="1">
        <f t="shared" si="3"/>
        <v>27868014</v>
      </c>
      <c r="J41" s="1">
        <f t="shared" si="3"/>
        <v>30130881</v>
      </c>
      <c r="K41" s="1">
        <f t="shared" si="3"/>
        <v>34123617</v>
      </c>
      <c r="L41" s="1">
        <f t="shared" si="3"/>
        <v>35595216</v>
      </c>
      <c r="M41" s="1">
        <f t="shared" si="3"/>
        <v>32569945</v>
      </c>
      <c r="N41" s="1"/>
      <c r="O41" s="29">
        <f>SUM(E41:M41)</f>
        <v>272868737</v>
      </c>
      <c r="P41" s="1"/>
    </row>
    <row r="42" spans="1:16" ht="12.75">
      <c r="A42" s="13"/>
      <c r="B42" s="21"/>
      <c r="C42" s="22"/>
      <c r="D42" s="13" t="s">
        <v>23</v>
      </c>
      <c r="E42" s="1">
        <f t="shared" si="3"/>
        <v>8196488</v>
      </c>
      <c r="F42" s="1">
        <f t="shared" si="3"/>
        <v>7616817</v>
      </c>
      <c r="G42" s="1">
        <f t="shared" si="3"/>
        <v>8020953</v>
      </c>
      <c r="H42" s="1">
        <f t="shared" si="3"/>
        <v>6926545</v>
      </c>
      <c r="I42" s="1">
        <f t="shared" si="3"/>
        <v>8074299</v>
      </c>
      <c r="J42" s="1">
        <f t="shared" si="3"/>
        <v>8336371</v>
      </c>
      <c r="K42" s="1">
        <f t="shared" si="3"/>
        <v>8966215</v>
      </c>
      <c r="L42" s="1">
        <f t="shared" si="3"/>
        <v>10336425</v>
      </c>
      <c r="M42" s="1">
        <f t="shared" si="3"/>
        <v>8050381</v>
      </c>
      <c r="N42" s="1"/>
      <c r="O42" s="29">
        <f aca="true" t="shared" si="4" ref="O42:O47">SUM(E42:M42)</f>
        <v>74524494</v>
      </c>
      <c r="P42" s="1"/>
    </row>
    <row r="43" spans="1:16" ht="12.75">
      <c r="A43" s="13"/>
      <c r="B43" s="21"/>
      <c r="C43" s="22"/>
      <c r="D43" s="13" t="s">
        <v>24</v>
      </c>
      <c r="E43" s="1">
        <f t="shared" si="3"/>
        <v>8338633</v>
      </c>
      <c r="F43" s="1">
        <f t="shared" si="3"/>
        <v>7921771</v>
      </c>
      <c r="G43" s="1">
        <f t="shared" si="3"/>
        <v>7886192</v>
      </c>
      <c r="H43" s="1">
        <f t="shared" si="3"/>
        <v>7596063</v>
      </c>
      <c r="I43" s="1">
        <f t="shared" si="3"/>
        <v>7808308</v>
      </c>
      <c r="J43" s="1">
        <f t="shared" si="3"/>
        <v>8450345</v>
      </c>
      <c r="K43" s="1">
        <f t="shared" si="3"/>
        <v>9723950</v>
      </c>
      <c r="L43" s="1">
        <f t="shared" si="3"/>
        <v>9407380</v>
      </c>
      <c r="M43" s="1">
        <f t="shared" si="3"/>
        <v>9673529</v>
      </c>
      <c r="N43" s="1"/>
      <c r="O43" s="29">
        <f t="shared" si="4"/>
        <v>76806171</v>
      </c>
      <c r="P43" s="1"/>
    </row>
    <row r="44" spans="1:16" ht="12.75">
      <c r="A44" s="13"/>
      <c r="B44" s="21"/>
      <c r="C44" s="22"/>
      <c r="D44" s="13" t="s">
        <v>25</v>
      </c>
      <c r="E44" s="1">
        <f t="shared" si="3"/>
        <v>13398588</v>
      </c>
      <c r="F44" s="1">
        <f t="shared" si="3"/>
        <v>12317336</v>
      </c>
      <c r="G44" s="1">
        <f t="shared" si="3"/>
        <v>12845927</v>
      </c>
      <c r="H44" s="1">
        <f t="shared" si="3"/>
        <v>11515752</v>
      </c>
      <c r="I44" s="1">
        <f t="shared" si="3"/>
        <v>11985407</v>
      </c>
      <c r="J44" s="1">
        <f t="shared" si="3"/>
        <v>13344165</v>
      </c>
      <c r="K44" s="1">
        <f t="shared" si="3"/>
        <v>15433452</v>
      </c>
      <c r="L44" s="1">
        <f t="shared" si="3"/>
        <v>15851411</v>
      </c>
      <c r="M44" s="1">
        <f t="shared" si="3"/>
        <v>14846035</v>
      </c>
      <c r="N44" s="1"/>
      <c r="O44" s="29">
        <f t="shared" si="4"/>
        <v>121538073</v>
      </c>
      <c r="P44" s="1"/>
    </row>
    <row r="45" spans="1:16" ht="12.75">
      <c r="A45" s="13"/>
      <c r="B45" s="21"/>
      <c r="C45" s="22"/>
      <c r="D45" s="13" t="s">
        <v>26</v>
      </c>
      <c r="E45" s="1">
        <f t="shared" si="3"/>
        <v>63673</v>
      </c>
      <c r="F45" s="1">
        <f t="shared" si="3"/>
        <v>56562</v>
      </c>
      <c r="G45" s="1">
        <f t="shared" si="3"/>
        <v>60318</v>
      </c>
      <c r="H45" s="1">
        <f t="shared" si="3"/>
        <v>56714</v>
      </c>
      <c r="I45" s="1">
        <f t="shared" si="3"/>
        <v>62131</v>
      </c>
      <c r="J45" s="1">
        <f t="shared" si="3"/>
        <v>84959</v>
      </c>
      <c r="K45" s="1">
        <f t="shared" si="3"/>
        <v>93821</v>
      </c>
      <c r="L45" s="1">
        <f t="shared" si="3"/>
        <v>93826</v>
      </c>
      <c r="M45" s="1">
        <f t="shared" si="3"/>
        <v>91501</v>
      </c>
      <c r="N45" s="1"/>
      <c r="O45" s="29">
        <f t="shared" si="4"/>
        <v>663505</v>
      </c>
      <c r="P45" s="1"/>
    </row>
    <row r="46" spans="1:16" ht="12.75">
      <c r="A46" s="13"/>
      <c r="B46" s="21"/>
      <c r="C46" s="22"/>
      <c r="D46" s="13" t="s">
        <v>27</v>
      </c>
      <c r="E46" s="1">
        <f t="shared" si="3"/>
        <v>63988</v>
      </c>
      <c r="F46" s="1">
        <f t="shared" si="3"/>
        <v>58203</v>
      </c>
      <c r="G46" s="1">
        <f t="shared" si="3"/>
        <v>65764</v>
      </c>
      <c r="H46" s="1">
        <f t="shared" si="3"/>
        <v>64156</v>
      </c>
      <c r="I46" s="1">
        <f t="shared" si="3"/>
        <v>69508</v>
      </c>
      <c r="J46" s="1">
        <f t="shared" si="3"/>
        <v>86897</v>
      </c>
      <c r="K46" s="1">
        <f t="shared" si="3"/>
        <v>106905</v>
      </c>
      <c r="L46" s="1">
        <f t="shared" si="3"/>
        <v>103184</v>
      </c>
      <c r="M46" s="1">
        <f t="shared" si="3"/>
        <v>92481</v>
      </c>
      <c r="N46" s="1"/>
      <c r="O46" s="29">
        <f t="shared" si="4"/>
        <v>711086</v>
      </c>
      <c r="P46" s="1"/>
    </row>
    <row r="47" spans="1:16" ht="12.75">
      <c r="A47" s="13"/>
      <c r="B47" s="21"/>
      <c r="C47" s="22"/>
      <c r="D47" t="s">
        <v>28</v>
      </c>
      <c r="E47" s="1">
        <f t="shared" si="3"/>
        <v>64756</v>
      </c>
      <c r="F47" s="1">
        <f t="shared" si="3"/>
        <v>58180</v>
      </c>
      <c r="G47" s="1">
        <f t="shared" si="3"/>
        <v>66669</v>
      </c>
      <c r="H47" s="1">
        <f t="shared" si="3"/>
        <v>66594</v>
      </c>
      <c r="I47" s="1">
        <f t="shared" si="3"/>
        <v>63083</v>
      </c>
      <c r="J47" s="1">
        <f t="shared" si="3"/>
        <v>83245</v>
      </c>
      <c r="K47" s="1">
        <f t="shared" si="3"/>
        <v>100286</v>
      </c>
      <c r="L47" s="1">
        <f t="shared" si="3"/>
        <v>99160</v>
      </c>
      <c r="M47" s="1">
        <f t="shared" si="3"/>
        <v>95563</v>
      </c>
      <c r="N47" s="1"/>
      <c r="O47" s="29">
        <f t="shared" si="4"/>
        <v>697536</v>
      </c>
      <c r="P47" s="1"/>
    </row>
    <row r="48" spans="1:15" ht="13.5" thickBot="1">
      <c r="A48" s="23"/>
      <c r="B48" s="24"/>
      <c r="C48" s="25"/>
      <c r="D48" s="23"/>
      <c r="E48" s="14"/>
      <c r="F48" s="14"/>
      <c r="G48" s="14"/>
      <c r="H48" s="14"/>
      <c r="I48" s="14"/>
      <c r="J48" s="14"/>
      <c r="K48" s="14"/>
      <c r="L48" s="14"/>
      <c r="M48" s="14"/>
      <c r="N48" s="30"/>
      <c r="O48" s="2"/>
    </row>
    <row r="49" spans="1:4" ht="13.5" thickTop="1">
      <c r="A49" s="13"/>
      <c r="C49" s="22"/>
      <c r="D49" s="13"/>
    </row>
    <row r="50" ht="12.75">
      <c r="A50" t="s">
        <v>33</v>
      </c>
    </row>
    <row r="52" ht="12.75">
      <c r="A52" s="26" t="s">
        <v>34</v>
      </c>
    </row>
    <row r="53" spans="2:4" ht="12.75">
      <c r="B53" t="s">
        <v>35</v>
      </c>
      <c r="D53" t="s">
        <v>36</v>
      </c>
    </row>
    <row r="54" spans="2:4" ht="12.75">
      <c r="B54" t="s">
        <v>37</v>
      </c>
      <c r="D54" t="s">
        <v>38</v>
      </c>
    </row>
    <row r="55" spans="2:4" ht="12.75">
      <c r="B55" t="s">
        <v>39</v>
      </c>
      <c r="D55" t="s">
        <v>40</v>
      </c>
    </row>
    <row r="56" ht="12.75">
      <c r="A56" s="27" t="s">
        <v>41</v>
      </c>
    </row>
    <row r="57" spans="1:4" ht="12.75">
      <c r="A57" s="26"/>
      <c r="B57" t="s">
        <v>35</v>
      </c>
      <c r="D57" s="28" t="s">
        <v>42</v>
      </c>
    </row>
    <row r="58" spans="2:4" ht="12.75">
      <c r="B58" t="s">
        <v>37</v>
      </c>
      <c r="D58" t="s">
        <v>43</v>
      </c>
    </row>
    <row r="59" spans="2:4" ht="12.75">
      <c r="B59" t="s">
        <v>39</v>
      </c>
      <c r="D59" t="s">
        <v>40</v>
      </c>
    </row>
    <row r="61" spans="1:4" ht="12.75">
      <c r="A61" s="13"/>
      <c r="C61" s="22"/>
      <c r="D61" s="1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Psprague</dc:creator>
  <cp:keywords/>
  <dc:description/>
  <cp:lastModifiedBy>Lotte Schlegel</cp:lastModifiedBy>
  <cp:lastPrinted>2007-11-16T19:24:05Z</cp:lastPrinted>
  <dcterms:created xsi:type="dcterms:W3CDTF">2007-11-09T14:10:07Z</dcterms:created>
  <dcterms:modified xsi:type="dcterms:W3CDTF">2007-12-05T21:44:56Z</dcterms:modified>
  <cp:category/>
  <cp:version/>
  <cp:contentType/>
  <cp:contentStatus/>
</cp:coreProperties>
</file>