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8640" activeTab="0"/>
  </bookViews>
  <sheets>
    <sheet name="2002" sheetId="1" r:id="rId1"/>
    <sheet name="2003" sheetId="2" r:id="rId2"/>
  </sheets>
  <definedNames>
    <definedName name="_xlnm.Print_Area" localSheetId="0">'2002'!$A$1:$S$30</definedName>
    <definedName name="_xlnm.Print_Area" localSheetId="1">'2003'!$A$1:$I$30</definedName>
  </definedNames>
  <calcPr fullCalcOnLoad="1"/>
</workbook>
</file>

<file path=xl/sharedStrings.xml><?xml version="1.0" encoding="utf-8"?>
<sst xmlns="http://schemas.openxmlformats.org/spreadsheetml/2006/main" count="85" uniqueCount="30">
  <si>
    <t>Jan-02</t>
  </si>
  <si>
    <t>Feb-02</t>
  </si>
  <si>
    <t>Mar-02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</si>
  <si>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</si>
  <si>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</si>
  <si>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</si>
  <si>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</si>
  <si>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</si>
  <si>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</si>
  <si>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</si>
  <si>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</si>
  <si>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>Jan-03</t>
  </si>
  <si>
    <t>Feb-03</t>
  </si>
  <si>
    <t>Mar-03</t>
  </si>
  <si>
    <t>Wholesale</t>
  </si>
  <si>
    <t>meters</t>
  </si>
  <si>
    <t>demand</t>
  </si>
  <si>
    <t>energy</t>
  </si>
  <si>
    <t>Total Large Power Secondary</t>
  </si>
  <si>
    <t>Total Large Power Primary</t>
  </si>
  <si>
    <t>Total Medium Class Billing Determinants</t>
  </si>
  <si>
    <t>Apr -02</t>
  </si>
  <si>
    <t>BANGOR HYDRO-ELECTRIC COMPANY</t>
  </si>
  <si>
    <t>Medium Standard Offer Group Billing Determinants, All Customers</t>
  </si>
  <si>
    <t>Class</t>
  </si>
  <si>
    <t>Voltage</t>
  </si>
  <si>
    <t>Rate</t>
  </si>
  <si>
    <t>Apr-02</t>
  </si>
  <si>
    <t>TOTAL</t>
  </si>
  <si>
    <t>(avg)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</si>
</sst>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right"/>
    </xf>
    <xf numFmtId="3" fontId="0" fillId="0" borderId="1" xfId="0" applyNumberFormat="1" applyBorder="1" applyAlignment="1">
      <alignment/>
    </xf>
    <xf numFmtId="17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1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0" xfId="0" applyNumberFormat="1" applyFill="1" applyAlignment="1" quotePrefix="1">
      <alignment horizontal="right"/>
    </xf>
    <xf numFmtId="3" fontId="0" fillId="2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workbookViewId="0" topLeftCell="A1">
      <selection activeCell="A3" sqref="A3"/>
    </sheetView>
  </sheetViews>
  <sheetFormatPr defaultColWidth="9.140625" defaultRowHeight="12.75"/>
  <cols>
    <col min="5" max="5" width="11.8515625" style="0" customWidth="1"/>
    <col min="6" max="7" width="11.00390625" style="0" customWidth="1"/>
    <col min="8" max="9" width="11.8515625" style="0" customWidth="1"/>
    <col min="10" max="10" width="12.57421875" style="0" customWidth="1"/>
    <col min="11" max="11" width="12.7109375" style="0" bestFit="1" customWidth="1"/>
    <col min="12" max="12" width="12.140625" style="0" customWidth="1"/>
    <col min="13" max="16" width="12.7109375" style="0" bestFit="1" customWidth="1"/>
    <col min="17" max="17" width="2.00390625" style="0" customWidth="1"/>
    <col min="18" max="18" width="14.140625" style="0" bestFit="1" customWidth="1"/>
  </cols>
  <sheetData>
    <row r="1" ht="12.75">
      <c r="A1" t="s">
        <v>22</v>
      </c>
    </row>
    <row r="3" ht="18">
      <c r="A3" s="26" t="s">
        <v>23</v>
      </c>
    </row>
    <row r="5" spans="1:18" ht="13.5" thickBot="1">
      <c r="A5" s="6" t="s">
        <v>24</v>
      </c>
      <c r="B5" s="7" t="s">
        <v>25</v>
      </c>
      <c r="C5" s="8" t="s">
        <v>26</v>
      </c>
      <c r="D5" s="6"/>
      <c r="E5" s="9" t="s">
        <v>0</v>
      </c>
      <c r="F5" s="9" t="s">
        <v>1</v>
      </c>
      <c r="G5" s="9" t="s">
        <v>2</v>
      </c>
      <c r="H5" s="9" t="s">
        <v>27</v>
      </c>
      <c r="I5" s="9" t="s">
        <v>3</v>
      </c>
      <c r="J5" s="9" t="s">
        <v>4</v>
      </c>
      <c r="K5" s="9" t="s">
        <v>5</v>
      </c>
      <c r="L5" s="9" t="s">
        <v>6</v>
      </c>
      <c r="M5" s="9" t="s">
        <v>7</v>
      </c>
      <c r="N5" s="9" t="s">
        <v>8</v>
      </c>
      <c r="O5" s="9" t="s">
        <v>9</v>
      </c>
      <c r="P5" s="9" t="s">
        <v>10</v>
      </c>
      <c r="R5" s="10" t="s">
        <v>28</v>
      </c>
    </row>
    <row r="6" spans="1:16" ht="13.5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t="s">
        <v>18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4:19" ht="12.75">
      <c r="D8" t="s">
        <v>15</v>
      </c>
      <c r="E8" s="3">
        <v>1234</v>
      </c>
      <c r="F8" s="3">
        <v>1201</v>
      </c>
      <c r="G8" s="3">
        <v>1236</v>
      </c>
      <c r="H8" s="3">
        <v>1234</v>
      </c>
      <c r="I8" s="3">
        <v>1270</v>
      </c>
      <c r="J8" s="3">
        <v>1297</v>
      </c>
      <c r="K8" s="3">
        <v>1300</v>
      </c>
      <c r="L8" s="3">
        <v>1297</v>
      </c>
      <c r="M8" s="3">
        <v>1299</v>
      </c>
      <c r="N8" s="3">
        <v>1302</v>
      </c>
      <c r="O8" s="3">
        <v>1157</v>
      </c>
      <c r="P8" s="3">
        <v>1263</v>
      </c>
      <c r="R8" s="11">
        <f>AVERAGE(E8:P8)</f>
        <v>1257.5</v>
      </c>
      <c r="S8" t="s">
        <v>29</v>
      </c>
    </row>
    <row r="9" spans="4:19" ht="12.75">
      <c r="D9" t="s">
        <v>16</v>
      </c>
      <c r="E9" s="3">
        <v>82899</v>
      </c>
      <c r="F9" s="3">
        <v>78811</v>
      </c>
      <c r="G9" s="3">
        <v>81963</v>
      </c>
      <c r="H9" s="3">
        <v>81520</v>
      </c>
      <c r="I9" s="3">
        <v>86720</v>
      </c>
      <c r="J9" s="3">
        <v>91234</v>
      </c>
      <c r="K9" s="3">
        <v>96739</v>
      </c>
      <c r="L9" s="3">
        <v>100109</v>
      </c>
      <c r="M9" s="3">
        <v>102161</v>
      </c>
      <c r="N9" s="3">
        <v>107532</v>
      </c>
      <c r="O9" s="3">
        <v>79854</v>
      </c>
      <c r="P9" s="3">
        <v>87143</v>
      </c>
      <c r="R9" s="12">
        <f>AVERAGE(E9:P9)</f>
        <v>89723.75</v>
      </c>
      <c r="S9" t="s">
        <v>29</v>
      </c>
    </row>
    <row r="10" spans="4:18" ht="15">
      <c r="D10" t="s">
        <v>17</v>
      </c>
      <c r="E10" s="12">
        <v>26757857</v>
      </c>
      <c r="F10" s="12">
        <v>25378767</v>
      </c>
      <c r="G10" s="12">
        <v>25510604</v>
      </c>
      <c r="H10" s="12">
        <v>24766119</v>
      </c>
      <c r="I10" s="12">
        <v>27259810</v>
      </c>
      <c r="J10" s="12">
        <v>27674442</v>
      </c>
      <c r="K10" s="12">
        <v>27898122</v>
      </c>
      <c r="L10" s="12">
        <v>30155489</v>
      </c>
      <c r="M10" s="12">
        <v>31180177</v>
      </c>
      <c r="N10" s="12">
        <v>29241637</v>
      </c>
      <c r="O10" s="12">
        <v>23456589</v>
      </c>
      <c r="P10" s="12">
        <v>27517051</v>
      </c>
      <c r="R10" s="13">
        <f>SUM(E10:P10)</f>
        <v>326796664</v>
      </c>
    </row>
    <row r="11" spans="5:16" ht="12.7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1"/>
      <c r="B12" s="1"/>
      <c r="C12" s="1"/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2.75">
      <c r="A13" t="s">
        <v>19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4:19" ht="12.75">
      <c r="D14" t="s">
        <v>15</v>
      </c>
      <c r="E14" s="3">
        <v>108</v>
      </c>
      <c r="F14" s="3">
        <v>105</v>
      </c>
      <c r="G14" s="3">
        <v>109</v>
      </c>
      <c r="H14" s="3">
        <v>108</v>
      </c>
      <c r="I14" s="3">
        <v>110</v>
      </c>
      <c r="J14" s="3">
        <v>113</v>
      </c>
      <c r="K14" s="3">
        <v>115</v>
      </c>
      <c r="L14" s="3">
        <v>114</v>
      </c>
      <c r="M14" s="3">
        <v>113</v>
      </c>
      <c r="N14" s="3">
        <v>112</v>
      </c>
      <c r="O14" s="3">
        <v>106</v>
      </c>
      <c r="P14" s="3">
        <v>109</v>
      </c>
      <c r="R14" s="11">
        <f>AVERAGE(E14:P14)</f>
        <v>110.16666666666667</v>
      </c>
      <c r="S14" t="s">
        <v>29</v>
      </c>
    </row>
    <row r="15" spans="4:19" ht="12.75">
      <c r="D15" t="s">
        <v>16</v>
      </c>
      <c r="E15" s="3">
        <v>19019</v>
      </c>
      <c r="F15" s="3">
        <v>17828</v>
      </c>
      <c r="G15" s="3">
        <v>18157</v>
      </c>
      <c r="H15" s="3">
        <v>18601</v>
      </c>
      <c r="I15" s="3">
        <v>18125</v>
      </c>
      <c r="J15" s="3">
        <v>18763</v>
      </c>
      <c r="K15" s="3">
        <v>19786</v>
      </c>
      <c r="L15" s="3">
        <v>19239</v>
      </c>
      <c r="M15" s="3">
        <v>18685</v>
      </c>
      <c r="N15" s="3">
        <v>19053</v>
      </c>
      <c r="O15" s="3">
        <v>17128</v>
      </c>
      <c r="P15" s="3">
        <v>17582</v>
      </c>
      <c r="R15" s="12">
        <f>AVERAGE(E15:P15)</f>
        <v>18497.166666666668</v>
      </c>
      <c r="S15" t="s">
        <v>29</v>
      </c>
    </row>
    <row r="16" spans="4:18" ht="15">
      <c r="D16" t="s">
        <v>17</v>
      </c>
      <c r="E16" s="12">
        <v>6762862</v>
      </c>
      <c r="F16" s="12">
        <v>6128270</v>
      </c>
      <c r="G16" s="12">
        <v>6120450</v>
      </c>
      <c r="H16" s="12">
        <v>6346624</v>
      </c>
      <c r="I16" s="12">
        <v>6403322</v>
      </c>
      <c r="J16" s="12">
        <v>6373161</v>
      </c>
      <c r="K16" s="12">
        <v>6563393</v>
      </c>
      <c r="L16" s="12">
        <v>6173001</v>
      </c>
      <c r="M16" s="12">
        <v>5893185</v>
      </c>
      <c r="N16" s="12">
        <v>5692974</v>
      </c>
      <c r="O16" s="12">
        <v>5572531</v>
      </c>
      <c r="P16" s="12">
        <v>6314306</v>
      </c>
      <c r="R16" s="13">
        <f>SUM(E16:P16)</f>
        <v>74344079</v>
      </c>
    </row>
    <row r="17" spans="5:16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1"/>
      <c r="B18" s="1"/>
      <c r="C18" s="1"/>
      <c r="D18" s="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>
      <c r="A19" t="s">
        <v>14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4:19" ht="12.75">
      <c r="D20" t="s">
        <v>15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R20" s="11">
        <f>AVERAGE(E20:P20)</f>
        <v>2</v>
      </c>
      <c r="S20" t="s">
        <v>29</v>
      </c>
    </row>
    <row r="21" spans="4:19" ht="12.75">
      <c r="D21" t="s">
        <v>16</v>
      </c>
      <c r="E21" s="3">
        <v>485</v>
      </c>
      <c r="F21" s="3">
        <v>833</v>
      </c>
      <c r="G21" s="3">
        <v>373</v>
      </c>
      <c r="H21" s="3">
        <v>405</v>
      </c>
      <c r="I21" s="3">
        <v>392</v>
      </c>
      <c r="J21" s="3">
        <v>346</v>
      </c>
      <c r="K21" s="3">
        <v>402</v>
      </c>
      <c r="L21" s="3">
        <v>447</v>
      </c>
      <c r="M21" s="3">
        <v>470</v>
      </c>
      <c r="N21" s="3">
        <v>373</v>
      </c>
      <c r="O21" s="3">
        <v>485</v>
      </c>
      <c r="P21" s="3">
        <v>425</v>
      </c>
      <c r="R21" s="12">
        <f>AVERAGE(E21:P21)</f>
        <v>453</v>
      </c>
      <c r="S21" t="s">
        <v>29</v>
      </c>
    </row>
    <row r="22" spans="4:18" ht="15">
      <c r="D22" t="s">
        <v>17</v>
      </c>
      <c r="E22" s="12">
        <v>227960</v>
      </c>
      <c r="F22" s="12">
        <v>234600</v>
      </c>
      <c r="G22" s="12">
        <v>211560</v>
      </c>
      <c r="H22" s="12">
        <v>221760</v>
      </c>
      <c r="I22" s="12">
        <v>211200</v>
      </c>
      <c r="J22" s="12">
        <v>221880</v>
      </c>
      <c r="K22" s="12">
        <v>250320</v>
      </c>
      <c r="L22" s="12">
        <v>308520</v>
      </c>
      <c r="M22" s="12">
        <v>320280</v>
      </c>
      <c r="N22" s="12">
        <v>242040</v>
      </c>
      <c r="O22" s="12">
        <v>241320</v>
      </c>
      <c r="P22" s="12">
        <v>233280</v>
      </c>
      <c r="R22" s="13">
        <f>SUM(E22:P22)</f>
        <v>2924720</v>
      </c>
    </row>
    <row r="23" spans="5:19" ht="13.5" thickBo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5"/>
      <c r="R23" s="14"/>
      <c r="S23" s="14"/>
    </row>
    <row r="24" spans="1:19" ht="13.5" thickTop="1">
      <c r="A24" s="21"/>
      <c r="B24" s="21"/>
      <c r="C24" s="21"/>
      <c r="D24" s="2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5"/>
      <c r="R24" s="15"/>
      <c r="S24" s="15"/>
    </row>
    <row r="25" spans="1:19" ht="12.75">
      <c r="A25" s="15" t="s">
        <v>20</v>
      </c>
      <c r="B25" s="15"/>
      <c r="C25" s="15"/>
      <c r="D25" s="15"/>
      <c r="E25" s="23" t="s">
        <v>0</v>
      </c>
      <c r="F25" s="23" t="s">
        <v>1</v>
      </c>
      <c r="G25" s="23" t="s">
        <v>2</v>
      </c>
      <c r="H25" s="23" t="s">
        <v>21</v>
      </c>
      <c r="I25" s="23" t="s">
        <v>3</v>
      </c>
      <c r="J25" s="23" t="s">
        <v>4</v>
      </c>
      <c r="K25" s="23" t="s">
        <v>5</v>
      </c>
      <c r="L25" s="23" t="s">
        <v>6</v>
      </c>
      <c r="M25" s="23" t="s">
        <v>7</v>
      </c>
      <c r="N25" s="23" t="s">
        <v>8</v>
      </c>
      <c r="O25" s="23" t="s">
        <v>9</v>
      </c>
      <c r="P25" s="23" t="s">
        <v>10</v>
      </c>
      <c r="Q25" s="25"/>
      <c r="R25" s="16" t="s">
        <v>28</v>
      </c>
      <c r="S25" s="15"/>
    </row>
    <row r="26" spans="1:19" ht="12.75">
      <c r="A26" s="15"/>
      <c r="B26" s="15"/>
      <c r="C26" s="15"/>
      <c r="D26" s="15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5"/>
      <c r="R26" s="15"/>
      <c r="S26" s="15"/>
    </row>
    <row r="27" spans="1:19" ht="12.75">
      <c r="A27" s="15"/>
      <c r="B27" s="15"/>
      <c r="C27" s="15"/>
      <c r="D27" s="15" t="s">
        <v>15</v>
      </c>
      <c r="E27" s="24">
        <f aca="true" t="shared" si="0" ref="E27:P29">+E8+E14+E20</f>
        <v>1344</v>
      </c>
      <c r="F27" s="24">
        <f t="shared" si="0"/>
        <v>1308</v>
      </c>
      <c r="G27" s="24">
        <f t="shared" si="0"/>
        <v>1347</v>
      </c>
      <c r="H27" s="24">
        <f t="shared" si="0"/>
        <v>1344</v>
      </c>
      <c r="I27" s="24">
        <f t="shared" si="0"/>
        <v>1382</v>
      </c>
      <c r="J27" s="24">
        <f t="shared" si="0"/>
        <v>1412</v>
      </c>
      <c r="K27" s="24">
        <f t="shared" si="0"/>
        <v>1417</v>
      </c>
      <c r="L27" s="24">
        <f t="shared" si="0"/>
        <v>1413</v>
      </c>
      <c r="M27" s="24">
        <f t="shared" si="0"/>
        <v>1414</v>
      </c>
      <c r="N27" s="24">
        <f t="shared" si="0"/>
        <v>1416</v>
      </c>
      <c r="O27" s="24">
        <f t="shared" si="0"/>
        <v>1265</v>
      </c>
      <c r="P27" s="24">
        <f t="shared" si="0"/>
        <v>1374</v>
      </c>
      <c r="Q27" s="25"/>
      <c r="R27" s="17">
        <f>AVERAGE(E27:P27)</f>
        <v>1369.6666666666667</v>
      </c>
      <c r="S27" s="15" t="s">
        <v>29</v>
      </c>
    </row>
    <row r="28" spans="1:19" ht="12.75">
      <c r="A28" s="15"/>
      <c r="B28" s="15"/>
      <c r="C28" s="15"/>
      <c r="D28" s="15" t="s">
        <v>16</v>
      </c>
      <c r="E28" s="24">
        <f t="shared" si="0"/>
        <v>102403</v>
      </c>
      <c r="F28" s="24">
        <f t="shared" si="0"/>
        <v>97472</v>
      </c>
      <c r="G28" s="24">
        <f t="shared" si="0"/>
        <v>100493</v>
      </c>
      <c r="H28" s="24">
        <f t="shared" si="0"/>
        <v>100526</v>
      </c>
      <c r="I28" s="24">
        <f t="shared" si="0"/>
        <v>105237</v>
      </c>
      <c r="J28" s="24">
        <f t="shared" si="0"/>
        <v>110343</v>
      </c>
      <c r="K28" s="24">
        <f t="shared" si="0"/>
        <v>116927</v>
      </c>
      <c r="L28" s="24">
        <f t="shared" si="0"/>
        <v>119795</v>
      </c>
      <c r="M28" s="24">
        <f t="shared" si="0"/>
        <v>121316</v>
      </c>
      <c r="N28" s="24">
        <f t="shared" si="0"/>
        <v>126958</v>
      </c>
      <c r="O28" s="24">
        <f t="shared" si="0"/>
        <v>97467</v>
      </c>
      <c r="P28" s="24">
        <f t="shared" si="0"/>
        <v>105150</v>
      </c>
      <c r="Q28" s="25"/>
      <c r="R28" s="18">
        <f>AVERAGE(E28:P28)</f>
        <v>108673.91666666667</v>
      </c>
      <c r="S28" s="15" t="s">
        <v>29</v>
      </c>
    </row>
    <row r="29" spans="1:19" ht="15">
      <c r="A29" s="15"/>
      <c r="B29" s="15"/>
      <c r="C29" s="15"/>
      <c r="D29" s="15" t="s">
        <v>17</v>
      </c>
      <c r="E29" s="19">
        <f t="shared" si="0"/>
        <v>33748679</v>
      </c>
      <c r="F29" s="19">
        <f t="shared" si="0"/>
        <v>31741637</v>
      </c>
      <c r="G29" s="19">
        <f t="shared" si="0"/>
        <v>31842614</v>
      </c>
      <c r="H29" s="19">
        <f t="shared" si="0"/>
        <v>31334503</v>
      </c>
      <c r="I29" s="19">
        <f t="shared" si="0"/>
        <v>33874332</v>
      </c>
      <c r="J29" s="19">
        <f t="shared" si="0"/>
        <v>34269483</v>
      </c>
      <c r="K29" s="19">
        <f t="shared" si="0"/>
        <v>34711835</v>
      </c>
      <c r="L29" s="19">
        <f t="shared" si="0"/>
        <v>36637010</v>
      </c>
      <c r="M29" s="19">
        <f t="shared" si="0"/>
        <v>37393642</v>
      </c>
      <c r="N29" s="19">
        <f t="shared" si="0"/>
        <v>35176651</v>
      </c>
      <c r="O29" s="19">
        <f t="shared" si="0"/>
        <v>29270440</v>
      </c>
      <c r="P29" s="19">
        <f t="shared" si="0"/>
        <v>34064637</v>
      </c>
      <c r="Q29" s="25"/>
      <c r="R29" s="19">
        <f>SUM(E29:P29)</f>
        <v>404065463</v>
      </c>
      <c r="S29" s="15"/>
    </row>
    <row r="30" spans="1:19" ht="13.5" thickBo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5"/>
      <c r="R30" s="20"/>
      <c r="S30" s="20"/>
    </row>
    <row r="31" ht="13.5" thickTop="1"/>
  </sheetData>
  <printOptions/>
  <pageMargins left="0.75" right="0.75" top="1.5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25" sqref="A25"/>
    </sheetView>
  </sheetViews>
  <sheetFormatPr defaultColWidth="9.140625" defaultRowHeight="12.75"/>
  <cols>
    <col min="5" max="5" width="11.8515625" style="0" customWidth="1"/>
    <col min="6" max="7" width="11.00390625" style="0" customWidth="1"/>
  </cols>
  <sheetData>
    <row r="1" ht="12.75">
      <c r="A1" t="s">
        <v>22</v>
      </c>
    </row>
    <row r="3" ht="18">
      <c r="A3" s="26" t="s">
        <v>23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t="s">
        <v>18</v>
      </c>
      <c r="E6" s="2" t="s">
        <v>11</v>
      </c>
      <c r="F6" s="2" t="s">
        <v>12</v>
      </c>
      <c r="G6" s="2" t="s">
        <v>13</v>
      </c>
    </row>
    <row r="7" spans="4:7" ht="12.75">
      <c r="D7" t="s">
        <v>15</v>
      </c>
      <c r="E7" s="3">
        <v>1267</v>
      </c>
      <c r="F7" s="3">
        <v>1231</v>
      </c>
      <c r="G7" s="3">
        <v>1265</v>
      </c>
    </row>
    <row r="8" spans="4:7" ht="12.75">
      <c r="D8" t="s">
        <v>16</v>
      </c>
      <c r="E8" s="3">
        <v>86181</v>
      </c>
      <c r="F8" s="3">
        <v>82915</v>
      </c>
      <c r="G8" s="3">
        <v>85596</v>
      </c>
    </row>
    <row r="9" spans="4:7" ht="12.75">
      <c r="D9" t="s">
        <v>17</v>
      </c>
      <c r="E9" s="3">
        <v>28450161</v>
      </c>
      <c r="F9" s="3">
        <v>27316676</v>
      </c>
      <c r="G9" s="3">
        <v>26802497</v>
      </c>
    </row>
    <row r="10" spans="5:7" ht="12.75">
      <c r="E10" s="3"/>
      <c r="F10" s="3"/>
      <c r="G10" s="3"/>
    </row>
    <row r="11" spans="1:7" ht="12.75">
      <c r="A11" s="1"/>
      <c r="B11" s="1"/>
      <c r="C11" s="1"/>
      <c r="D11" s="1"/>
      <c r="E11" s="5"/>
      <c r="F11" s="5"/>
      <c r="G11" s="5"/>
    </row>
    <row r="12" spans="1:7" ht="12.75">
      <c r="A12" t="s">
        <v>19</v>
      </c>
      <c r="E12" s="4" t="s">
        <v>11</v>
      </c>
      <c r="F12" s="4" t="s">
        <v>12</v>
      </c>
      <c r="G12" s="4" t="s">
        <v>13</v>
      </c>
    </row>
    <row r="13" spans="4:7" ht="12.75">
      <c r="D13" t="s">
        <v>15</v>
      </c>
      <c r="E13" s="3">
        <v>107</v>
      </c>
      <c r="F13" s="3">
        <v>103</v>
      </c>
      <c r="G13" s="3">
        <v>107</v>
      </c>
    </row>
    <row r="14" spans="4:7" ht="12.75">
      <c r="D14" t="s">
        <v>16</v>
      </c>
      <c r="E14" s="3">
        <v>18352</v>
      </c>
      <c r="F14" s="3">
        <v>16493</v>
      </c>
      <c r="G14" s="3">
        <v>16834</v>
      </c>
    </row>
    <row r="15" spans="4:7" ht="12.75">
      <c r="D15" t="s">
        <v>17</v>
      </c>
      <c r="E15" s="3">
        <v>6791380</v>
      </c>
      <c r="F15" s="3">
        <v>5843699</v>
      </c>
      <c r="G15" s="3">
        <v>5566287</v>
      </c>
    </row>
    <row r="16" spans="5:7" ht="12.75">
      <c r="E16" s="3"/>
      <c r="F16" s="3"/>
      <c r="G16" s="3"/>
    </row>
    <row r="17" spans="1:7" ht="12.75">
      <c r="A17" s="1"/>
      <c r="B17" s="1"/>
      <c r="C17" s="1"/>
      <c r="D17" s="1"/>
      <c r="E17" s="5"/>
      <c r="F17" s="5"/>
      <c r="G17" s="5"/>
    </row>
    <row r="18" spans="1:7" ht="12.75">
      <c r="A18" t="s">
        <v>14</v>
      </c>
      <c r="E18" s="4" t="s">
        <v>11</v>
      </c>
      <c r="F18" s="4" t="s">
        <v>12</v>
      </c>
      <c r="G18" s="4" t="s">
        <v>13</v>
      </c>
    </row>
    <row r="19" spans="4:7" ht="12.75">
      <c r="D19" t="s">
        <v>15</v>
      </c>
      <c r="E19" s="3">
        <v>2</v>
      </c>
      <c r="F19" s="3">
        <v>2</v>
      </c>
      <c r="G19" s="3">
        <v>2</v>
      </c>
    </row>
    <row r="20" spans="4:7" ht="12.75">
      <c r="D20" t="s">
        <v>16</v>
      </c>
      <c r="E20" s="3">
        <v>509</v>
      </c>
      <c r="F20" s="3">
        <v>489</v>
      </c>
      <c r="G20" s="3">
        <v>384</v>
      </c>
    </row>
    <row r="21" spans="4:7" ht="12.75">
      <c r="D21" t="s">
        <v>17</v>
      </c>
      <c r="E21" s="3">
        <v>253800</v>
      </c>
      <c r="F21" s="3">
        <v>267960</v>
      </c>
      <c r="G21" s="3">
        <v>235440</v>
      </c>
    </row>
    <row r="22" spans="5:7" ht="13.5" thickBot="1">
      <c r="E22" s="3"/>
      <c r="F22" s="3"/>
      <c r="G22" s="3"/>
    </row>
    <row r="23" spans="1:7" ht="13.5" thickTop="1">
      <c r="A23" s="21"/>
      <c r="B23" s="21"/>
      <c r="C23" s="21"/>
      <c r="D23" s="21"/>
      <c r="E23" s="22"/>
      <c r="F23" s="22"/>
      <c r="G23" s="22"/>
    </row>
    <row r="24" spans="1:7" ht="12.75">
      <c r="A24" s="15" t="s">
        <v>20</v>
      </c>
      <c r="B24" s="15"/>
      <c r="C24" s="15"/>
      <c r="D24" s="15"/>
      <c r="E24" s="23" t="s">
        <v>11</v>
      </c>
      <c r="F24" s="23" t="s">
        <v>12</v>
      </c>
      <c r="G24" s="23" t="s">
        <v>13</v>
      </c>
    </row>
    <row r="25" spans="1:7" ht="12.75">
      <c r="A25" s="15"/>
      <c r="B25" s="15"/>
      <c r="C25" s="15"/>
      <c r="D25" s="15"/>
      <c r="E25" s="23"/>
      <c r="F25" s="23"/>
      <c r="G25" s="23"/>
    </row>
    <row r="26" spans="1:7" ht="12.75">
      <c r="A26" s="15"/>
      <c r="B26" s="15"/>
      <c r="C26" s="15"/>
      <c r="D26" s="15" t="s">
        <v>15</v>
      </c>
      <c r="E26" s="23">
        <f aca="true" t="shared" si="0" ref="E26:G28">+E7+E13+E19</f>
        <v>1376</v>
      </c>
      <c r="F26" s="23">
        <f t="shared" si="0"/>
        <v>1336</v>
      </c>
      <c r="G26" s="23">
        <f t="shared" si="0"/>
        <v>1374</v>
      </c>
    </row>
    <row r="27" spans="1:7" ht="12.75">
      <c r="A27" s="15"/>
      <c r="B27" s="15"/>
      <c r="C27" s="15"/>
      <c r="D27" s="15" t="s">
        <v>16</v>
      </c>
      <c r="E27" s="24">
        <f t="shared" si="0"/>
        <v>105042</v>
      </c>
      <c r="F27" s="24">
        <f t="shared" si="0"/>
        <v>99897</v>
      </c>
      <c r="G27" s="24">
        <f t="shared" si="0"/>
        <v>102814</v>
      </c>
    </row>
    <row r="28" spans="1:7" ht="12.75">
      <c r="A28" s="15"/>
      <c r="B28" s="15"/>
      <c r="C28" s="15"/>
      <c r="D28" s="15" t="s">
        <v>17</v>
      </c>
      <c r="E28" s="18">
        <f t="shared" si="0"/>
        <v>35495341</v>
      </c>
      <c r="F28" s="18">
        <f t="shared" si="0"/>
        <v>33428335</v>
      </c>
      <c r="G28" s="18">
        <f t="shared" si="0"/>
        <v>32604224</v>
      </c>
    </row>
    <row r="29" spans="1:7" ht="15">
      <c r="A29" s="15"/>
      <c r="B29" s="15"/>
      <c r="C29" s="15"/>
      <c r="D29" s="15"/>
      <c r="E29" s="19"/>
      <c r="F29" s="19"/>
      <c r="G29" s="19"/>
    </row>
    <row r="30" spans="1:7" ht="13.5" thickBot="1">
      <c r="A30" s="20"/>
      <c r="B30" s="20"/>
      <c r="C30" s="20"/>
      <c r="D30" s="20"/>
      <c r="E30" s="20"/>
      <c r="F30" s="20"/>
      <c r="G30" s="20"/>
    </row>
    <row r="31" ht="13.5" thickTop="1"/>
  </sheetData>
  <printOptions/>
  <pageMargins left="0.75" right="0.75" top="1.5" bottom="1" header="0.5" footer="0.5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Bangor Hydro-Electric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dbelange</dc:creator>
  <cp:keywords/>
  <dc:description/>
  <cp:lastModifiedBy>puamonr</cp:lastModifiedBy>
  <cp:lastPrinted>2003-06-02T13:17:46Z</cp:lastPrinted>
  <dcterms:created xsi:type="dcterms:W3CDTF">2003-04-08T13:45:56Z</dcterms:created>
  <dcterms:modified xsi:type="dcterms:W3CDTF">2003-06-03T19:53:54Z</dcterms:modified>
  <cp:category/>
  <cp:version/>
  <cp:contentType/>
  <cp:contentStatus/>
</cp:coreProperties>
</file>