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Oct 25 Final\"/>
    </mc:Choice>
  </mc:AlternateContent>
  <xr:revisionPtr revIDLastSave="0" documentId="8_{4030CBD9-3771-4A00-9A7B-D4CE88785AB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SOonly" sheetId="6" r:id="rId2"/>
  </sheets>
  <definedNames>
    <definedName name="ID" localSheetId="1" hidden="1">"68aad96b-b259-4994-963c-6e7ea6e0b221"</definedName>
    <definedName name="ID" localSheetId="0" hidden="1">"93036d83-646f-44b2-bf1c-1da71f25a526"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6" l="1"/>
  <c r="L32" i="6"/>
  <c r="K32" i="6"/>
  <c r="J32" i="6"/>
  <c r="I32" i="6"/>
  <c r="H32" i="6"/>
  <c r="G32" i="6"/>
  <c r="F32" i="6"/>
  <c r="E32" i="6"/>
  <c r="M31" i="6"/>
  <c r="L31" i="6"/>
  <c r="K31" i="6"/>
  <c r="J31" i="6"/>
  <c r="I31" i="6"/>
  <c r="H31" i="6"/>
  <c r="G31" i="6"/>
  <c r="F31" i="6"/>
  <c r="E31" i="6"/>
  <c r="N17" i="6"/>
  <c r="O17" i="6"/>
  <c r="O32" i="6" s="1"/>
  <c r="P17" i="6"/>
  <c r="Q17" i="6"/>
  <c r="R17" i="6"/>
  <c r="S17" i="6"/>
  <c r="T17" i="6"/>
  <c r="T32" i="6" s="1"/>
  <c r="U17" i="6"/>
  <c r="V17" i="6"/>
  <c r="W17" i="6"/>
  <c r="W32" i="6" s="1"/>
  <c r="N32" i="6"/>
  <c r="P32" i="6"/>
  <c r="Q32" i="6"/>
  <c r="R32" i="6"/>
  <c r="S32" i="6"/>
  <c r="U32" i="6"/>
  <c r="V32" i="6"/>
  <c r="W16" i="6"/>
  <c r="V16" i="6"/>
  <c r="U16" i="6"/>
  <c r="T16" i="6"/>
  <c r="S16" i="6"/>
  <c r="R16" i="6"/>
  <c r="Q16" i="6"/>
  <c r="P16" i="6"/>
  <c r="O16" i="6"/>
  <c r="N16" i="6"/>
  <c r="N31" i="6"/>
  <c r="O31" i="6"/>
  <c r="P31" i="6"/>
  <c r="Q31" i="6"/>
  <c r="R31" i="6"/>
  <c r="S31" i="6"/>
  <c r="T31" i="6"/>
  <c r="U31" i="6"/>
  <c r="V31" i="6"/>
  <c r="W31" i="6"/>
</calcChain>
</file>

<file path=xl/sharedStrings.xml><?xml version="1.0" encoding="utf-8"?>
<sst xmlns="http://schemas.openxmlformats.org/spreadsheetml/2006/main" count="22" uniqueCount="12">
  <si>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</si>
  <si>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</si>
  <si>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</si>
  <si>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</si>
  <si>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</si>
  <si>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</si>
  <si>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</si>
  <si>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</si>
  <si>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</si>
  <si>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</si>
  <si>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Small Standard Offer Group Billing Determinants, Standard Offer Only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</si>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</sst>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#,##0.00;\(#,##0.00\)"/>
    <numFmt numFmtId="167" formatCode="#,##0;\(#,##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indexed="64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15" applyNumberFormat="0" applyFill="0" applyProtection="0">
      <alignment horizontal="center" vertical="center"/>
    </xf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1" fillId="0" borderId="15" applyAlignment="0" applyProtection="0"/>
    <xf numFmtId="0" fontId="21" fillId="0" borderId="17" applyNumberFormat="0" applyAlignment="0" applyProtection="0"/>
    <xf numFmtId="3" fontId="21" fillId="0" borderId="15" applyAlignment="0" applyProtection="0"/>
    <xf numFmtId="0" fontId="21" fillId="0" borderId="15" applyNumberFormat="0" applyAlignment="0" applyProtection="0"/>
    <xf numFmtId="0" fontId="21" fillId="0" borderId="17" applyNumberFormat="0" applyAlignment="0" applyProtection="0"/>
    <xf numFmtId="0" fontId="21" fillId="0" borderId="15" applyNumberFormat="0" applyAlignment="0" applyProtection="0"/>
    <xf numFmtId="0" fontId="21" fillId="0" borderId="15" applyNumberFormat="0" applyAlignment="0" applyProtection="0"/>
    <xf numFmtId="0" fontId="21" fillId="0" borderId="15" applyNumberFormat="0" applyFill="0" applyAlignment="0" applyProtection="0"/>
    <xf numFmtId="3" fontId="22" fillId="0" borderId="0" applyFill="0" applyBorder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3" fillId="0" borderId="18">
      <alignment horizontal="center" vertical="center"/>
    </xf>
    <xf numFmtId="0" fontId="22" fillId="0" borderId="16">
      <alignment horizontal="right" vertical="center"/>
    </xf>
    <xf numFmtId="3" fontId="22" fillId="33" borderId="16">
      <alignment horizontal="center" vertical="center"/>
    </xf>
    <xf numFmtId="0" fontId="22" fillId="33" borderId="16">
      <alignment horizontal="right" vertical="center"/>
    </xf>
    <xf numFmtId="0" fontId="21" fillId="0" borderId="17">
      <alignment horizontal="left" vertical="center"/>
    </xf>
    <xf numFmtId="0" fontId="21" fillId="0" borderId="15">
      <alignment horizontal="center" vertical="center"/>
    </xf>
    <xf numFmtId="0" fontId="23" fillId="0" borderId="19">
      <alignment horizontal="center" vertical="center"/>
    </xf>
    <xf numFmtId="0" fontId="22" fillId="34" borderId="16"/>
    <xf numFmtId="3" fontId="24" fillId="0" borderId="16"/>
    <xf numFmtId="3" fontId="25" fillId="0" borderId="16"/>
    <xf numFmtId="0" fontId="21" fillId="0" borderId="15">
      <alignment horizontal="left" vertical="top"/>
    </xf>
    <xf numFmtId="0" fontId="26" fillId="0" borderId="16"/>
    <xf numFmtId="0" fontId="21" fillId="0" borderId="15">
      <alignment horizontal="left" vertical="center"/>
    </xf>
    <xf numFmtId="0" fontId="22" fillId="33" borderId="20"/>
    <xf numFmtId="3" fontId="22" fillId="0" borderId="16">
      <alignment horizontal="right" vertical="center"/>
    </xf>
    <xf numFmtId="0" fontId="21" fillId="0" borderId="15">
      <alignment horizontal="right" vertical="center"/>
    </xf>
    <xf numFmtId="0" fontId="22" fillId="0" borderId="19">
      <alignment horizontal="center" vertical="center"/>
    </xf>
    <xf numFmtId="3" fontId="22" fillId="0" borderId="16"/>
    <xf numFmtId="3" fontId="22" fillId="0" borderId="16"/>
    <xf numFmtId="0" fontId="22" fillId="0" borderId="19">
      <alignment horizontal="center" vertical="center" wrapText="1"/>
    </xf>
    <xf numFmtId="0" fontId="27" fillId="0" borderId="19">
      <alignment horizontal="left" vertical="center" indent="1"/>
    </xf>
    <xf numFmtId="0" fontId="28" fillId="0" borderId="16"/>
    <xf numFmtId="0" fontId="21" fillId="0" borderId="17">
      <alignment horizontal="left" vertical="center"/>
    </xf>
    <xf numFmtId="3" fontId="22" fillId="0" borderId="16">
      <alignment horizontal="center" vertic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0" fontId="21" fillId="0" borderId="17">
      <alignment horizontal="left" vertical="center"/>
    </xf>
    <xf numFmtId="0" fontId="21" fillId="0" borderId="17">
      <alignment horizontal="left" vertical="center"/>
    </xf>
    <xf numFmtId="0" fontId="29" fillId="0" borderId="16"/>
  </cellStyleXfs>
  <cellXfs count="35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3" fontId="0" fillId="0" borderId="0" xfId="0" applyNumberFormat="1" applyFill="1" applyAlignment="1">
      <alignment horizontal="center"/>
    </xf>
    <xf numFmtId="3" fontId="0" fillId="0" borderId="0" xfId="44" applyNumberFormat="1" applyFont="1" applyFill="1" applyAlignment="1">
      <alignment horizontal="center"/>
    </xf>
    <xf numFmtId="17" fontId="3" fillId="35" borderId="4" xfId="0" applyNumberFormat="1" applyFont="1" applyFill="1" applyBorder="1"/>
    <xf numFmtId="165" fontId="3" fillId="35" borderId="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5" xfId="0" applyNumberFormat="1" applyBorder="1" applyAlignment="1">
      <alignment horizontal="center"/>
    </xf>
    <xf numFmtId="166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Fill="1"/>
    <xf numFmtId="167" fontId="0" fillId="0" borderId="0" xfId="0" applyNumberFormat="1"/>
    <xf numFmtId="43" fontId="0" fillId="0" borderId="0" xfId="0" applyNumberFormat="1" applyFill="1"/>
    <xf numFmtId="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3" fontId="0" fillId="0" borderId="0" xfId="2" applyNumberFormat="1" applyFont="1" applyFill="1" applyAlignment="1">
      <alignment horizontal="center"/>
    </xf>
    <xf numFmtId="0" fontId="31" fillId="0" borderId="5" xfId="0" applyFont="1" applyBorder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31" fillId="0" borderId="0" xfId="0" applyNumberFormat="1" applyFont="1"/>
    <xf numFmtId="4" fontId="31" fillId="0" borderId="0" xfId="0" applyNumberFormat="1" applyFont="1"/>
    <xf numFmtId="0" fontId="31" fillId="0" borderId="1" xfId="0" applyFont="1" applyBorder="1" applyAlignment="1">
      <alignment horizontal="center"/>
    </xf>
    <xf numFmtId="43" fontId="0" fillId="0" borderId="0" xfId="44" applyFont="1" applyFill="1"/>
    <xf numFmtId="167" fontId="0" fillId="0" borderId="0" xfId="0" applyNumberFormat="1" applyFill="1"/>
    <xf numFmtId="3" fontId="31" fillId="0" borderId="0" xfId="0" applyNumberFormat="1" applyFon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30" fillId="0" borderId="0" xfId="44" applyNumberFormat="1" applyFont="1" applyFill="1"/>
    <xf numFmtId="0" fontId="31" fillId="0" borderId="0" xfId="0" applyFont="1"/>
    <xf numFmtId="3" fontId="32" fillId="0" borderId="0" xfId="0" applyNumberFormat="1" applyFont="1"/>
  </cellXfs>
  <cellStyles count="10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5" xr:uid="{00000000-0005-0000-0000-000018000000}"/>
    <cellStyle name="AF Data - IBM Cognos" xfId="46" xr:uid="{00000000-0005-0000-0000-000019000000}"/>
    <cellStyle name="AF Data 0 - IBM Cognos" xfId="47" xr:uid="{00000000-0005-0000-0000-00001A000000}"/>
    <cellStyle name="AF Data 1 - IBM Cognos" xfId="48" xr:uid="{00000000-0005-0000-0000-00001B000000}"/>
    <cellStyle name="AF Data 2 - IBM Cognos" xfId="49" xr:uid="{00000000-0005-0000-0000-00001C000000}"/>
    <cellStyle name="AF Data 3 - IBM Cognos" xfId="50" xr:uid="{00000000-0005-0000-0000-00001D000000}"/>
    <cellStyle name="AF Data 4 - IBM Cognos" xfId="51" xr:uid="{00000000-0005-0000-0000-00001E000000}"/>
    <cellStyle name="AF Data 5 - IBM Cognos" xfId="52" xr:uid="{00000000-0005-0000-0000-00001F000000}"/>
    <cellStyle name="AF Data Leaf - IBM Cognos" xfId="53" xr:uid="{00000000-0005-0000-0000-000020000000}"/>
    <cellStyle name="AF Header - IBM Cognos" xfId="54" xr:uid="{00000000-0005-0000-0000-000021000000}"/>
    <cellStyle name="AF Header 0 - IBM Cognos" xfId="55" xr:uid="{00000000-0005-0000-0000-000022000000}"/>
    <cellStyle name="AF Header 1 - IBM Cognos" xfId="56" xr:uid="{00000000-0005-0000-0000-000023000000}"/>
    <cellStyle name="AF Header 2 - IBM Cognos" xfId="57" xr:uid="{00000000-0005-0000-0000-000024000000}"/>
    <cellStyle name="AF Header 3 - IBM Cognos" xfId="58" xr:uid="{00000000-0005-0000-0000-000025000000}"/>
    <cellStyle name="AF Header 4 - IBM Cognos" xfId="59" xr:uid="{00000000-0005-0000-0000-000026000000}"/>
    <cellStyle name="AF Header 5 - IBM Cognos" xfId="60" xr:uid="{00000000-0005-0000-0000-000027000000}"/>
    <cellStyle name="AF Header Leaf - IBM Cognos" xfId="61" xr:uid="{00000000-0005-0000-0000-000028000000}"/>
    <cellStyle name="AF Row - IBM Cognos" xfId="62" xr:uid="{00000000-0005-0000-0000-000029000000}"/>
    <cellStyle name="AF Row 0 - IBM Cognos" xfId="63" xr:uid="{00000000-0005-0000-0000-00002A000000}"/>
    <cellStyle name="AF Row 1 - IBM Cognos" xfId="64" xr:uid="{00000000-0005-0000-0000-00002B000000}"/>
    <cellStyle name="AF Row 2 - IBM Cognos" xfId="65" xr:uid="{00000000-0005-0000-0000-00002C000000}"/>
    <cellStyle name="AF Row 3 - IBM Cognos" xfId="66" xr:uid="{00000000-0005-0000-0000-00002D000000}"/>
    <cellStyle name="AF Row 4 - IBM Cognos" xfId="67" xr:uid="{00000000-0005-0000-0000-00002E000000}"/>
    <cellStyle name="AF Row 5 - IBM Cognos" xfId="68" xr:uid="{00000000-0005-0000-0000-00002F000000}"/>
    <cellStyle name="AF Row Leaf - IBM Cognos" xfId="69" xr:uid="{00000000-0005-0000-0000-000030000000}"/>
    <cellStyle name="AF Subnm - IBM Cognos" xfId="70" xr:uid="{00000000-0005-0000-0000-000031000000}"/>
    <cellStyle name="AF Title - IBM Cognos" xfId="71" xr:uid="{00000000-0005-0000-0000-000032000000}"/>
    <cellStyle name="Bad 2" xfId="27" xr:uid="{00000000-0005-0000-0000-000033000000}"/>
    <cellStyle name="CAFE Subnm Parameter" xfId="72" xr:uid="{00000000-0005-0000-0000-000034000000}"/>
    <cellStyle name="Calculated Column - IBM Cognos" xfId="73" xr:uid="{00000000-0005-0000-0000-000035000000}"/>
    <cellStyle name="Calculated Column Name - IBM Cognos" xfId="74" xr:uid="{00000000-0005-0000-0000-000036000000}"/>
    <cellStyle name="Calculated Row - IBM Cognos" xfId="75" xr:uid="{00000000-0005-0000-0000-000037000000}"/>
    <cellStyle name="Calculated Row Name - IBM Cognos" xfId="76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7" xr:uid="{00000000-0005-0000-0000-00003B000000}"/>
    <cellStyle name="Column Template - IBM Cognos" xfId="78" xr:uid="{00000000-0005-0000-0000-00003C000000}"/>
    <cellStyle name="Comma" xfId="44" builtinId="3"/>
    <cellStyle name="Comma 2" xfId="2" xr:uid="{00000000-0005-0000-0000-00003E000000}"/>
    <cellStyle name="Differs From Base - IBM Cognos" xfId="79" xr:uid="{00000000-0005-0000-0000-00003F000000}"/>
    <cellStyle name="Edit - IBM Cognos" xfId="80" xr:uid="{00000000-0005-0000-0000-000040000000}"/>
    <cellStyle name="Explanatory Text 2" xfId="30" xr:uid="{00000000-0005-0000-0000-000041000000}"/>
    <cellStyle name="Formula - IBM Cognos" xfId="81" xr:uid="{00000000-0005-0000-0000-000042000000}"/>
    <cellStyle name="Good 2" xfId="31" xr:uid="{00000000-0005-0000-0000-000043000000}"/>
    <cellStyle name="Group Name - IBM Cognos" xfId="82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3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4" xr:uid="{00000000-0005-0000-0000-00004C000000}"/>
    <cellStyle name="Locked - IBM Cognos" xfId="85" xr:uid="{00000000-0005-0000-0000-00004D000000}"/>
    <cellStyle name="Measure - IBM Cognos" xfId="86" xr:uid="{00000000-0005-0000-0000-00004E000000}"/>
    <cellStyle name="Measure Header - IBM Cognos" xfId="87" xr:uid="{00000000-0005-0000-0000-00004F000000}"/>
    <cellStyle name="Measure Name - IBM Cognos" xfId="88" xr:uid="{00000000-0005-0000-0000-000050000000}"/>
    <cellStyle name="Measure Summary - IBM Cognos" xfId="89" xr:uid="{00000000-0005-0000-0000-000051000000}"/>
    <cellStyle name="Measure Summary TM1 - IBM Cognos" xfId="90" xr:uid="{00000000-0005-0000-0000-000052000000}"/>
    <cellStyle name="Measure Template - IBM Cognos" xfId="91" xr:uid="{00000000-0005-0000-0000-000053000000}"/>
    <cellStyle name="More - IBM Cognos" xfId="92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3" xr:uid="{00000000-0005-0000-0000-00005B000000}"/>
    <cellStyle name="Row Name - IBM Cognos" xfId="94" xr:uid="{00000000-0005-0000-0000-00005C000000}"/>
    <cellStyle name="Row Template - IBM Cognos" xfId="95" xr:uid="{00000000-0005-0000-0000-00005D000000}"/>
    <cellStyle name="Summary Column Name - IBM Cognos" xfId="96" xr:uid="{00000000-0005-0000-0000-00005E000000}"/>
    <cellStyle name="Summary Column Name TM1 - IBM Cognos" xfId="97" xr:uid="{00000000-0005-0000-0000-00005F000000}"/>
    <cellStyle name="Summary Row Name - IBM Cognos" xfId="98" xr:uid="{00000000-0005-0000-0000-000060000000}"/>
    <cellStyle name="Summary Row Name TM1 - IBM Cognos" xfId="99" xr:uid="{00000000-0005-0000-0000-000061000000}"/>
    <cellStyle name="Total 2" xfId="42" xr:uid="{00000000-0005-0000-0000-000062000000}"/>
    <cellStyle name="Unsaved Change - IBM Cognos" xfId="100" xr:uid="{00000000-0005-0000-0000-000063000000}"/>
    <cellStyle name="Warning Text 2" xfId="43" xr:uid="{00000000-0005-0000-0000-00006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46"/>
  <sheetViews>
    <sheetView tabSelected="1" zoomScale="60" zoomScaleNormal="60" workbookViewId="0">
      <selection activeCell="A33" sqref="A33:XFD33"/>
    </sheetView>
  </sheetViews>
  <sheetFormatPr defaultColWidth="9.140625" defaultRowHeight="15" x14ac:dyDescent="0.25"/>
  <cols>
    <col min="1" max="1" width="14" style="2" customWidth="1"/>
    <col min="2" max="2" width="19.7109375" style="2" bestFit="1" customWidth="1"/>
    <col min="3" max="3" width="9.140625" style="2"/>
    <col min="4" max="4" width="8.42578125" style="2" bestFit="1" customWidth="1"/>
    <col min="5" max="7" width="16.85546875" style="2" bestFit="1" customWidth="1"/>
    <col min="8" max="9" width="16.42578125" style="2" bestFit="1" customWidth="1"/>
    <col min="10" max="10" width="16.85546875" style="2" bestFit="1" customWidth="1"/>
    <col min="11" max="12" width="16.42578125" style="2" bestFit="1" customWidth="1"/>
    <col min="13" max="13" width="16.85546875" style="2" bestFit="1" customWidth="1"/>
    <col min="14" max="15" width="16.42578125" style="2" bestFit="1" customWidth="1"/>
    <col min="16" max="16" width="16.85546875" style="2" bestFit="1" customWidth="1"/>
    <col min="17" max="17" width="16.42578125" style="2" bestFit="1" customWidth="1"/>
    <col min="18" max="22" width="16.85546875" style="2" bestFit="1" customWidth="1"/>
    <col min="23" max="23" width="16.42578125" style="2" bestFit="1" customWidth="1"/>
    <col min="24" max="25" width="12.42578125" style="2" bestFit="1" customWidth="1"/>
    <col min="26" max="16384" width="9.140625" style="2"/>
  </cols>
  <sheetData>
    <row r="1" spans="1:25" x14ac:dyDescent="0.25">
      <c r="A1" s="1" t="s">
        <v>11</v>
      </c>
    </row>
    <row r="3" spans="1:25" x14ac:dyDescent="0.25">
      <c r="A3" s="1" t="s">
        <v>10</v>
      </c>
    </row>
    <row r="4" spans="1:25" ht="15.75" thickBot="1" x14ac:dyDescent="0.3"/>
    <row r="5" spans="1:25" customFormat="1" ht="16.5" thickTop="1" thickBot="1" x14ac:dyDescent="0.3">
      <c r="A5" s="9" t="s">
        <v>0</v>
      </c>
      <c r="B5" s="9"/>
      <c r="C5" s="9"/>
      <c r="D5" s="9"/>
      <c r="E5" s="10">
        <v>44583</v>
      </c>
      <c r="F5" s="10">
        <v>44614</v>
      </c>
      <c r="G5" s="10">
        <v>44642</v>
      </c>
      <c r="H5" s="10">
        <v>44673</v>
      </c>
      <c r="I5" s="10">
        <v>44703</v>
      </c>
      <c r="J5" s="10">
        <v>44734</v>
      </c>
      <c r="K5" s="10">
        <v>44764</v>
      </c>
      <c r="L5" s="10">
        <v>44774</v>
      </c>
      <c r="M5" s="10">
        <v>44805</v>
      </c>
      <c r="N5" s="10">
        <v>44836</v>
      </c>
      <c r="O5" s="10">
        <v>44868</v>
      </c>
      <c r="P5" s="10">
        <v>44899</v>
      </c>
      <c r="Q5" s="10">
        <v>44927</v>
      </c>
      <c r="R5" s="10">
        <v>44959</v>
      </c>
      <c r="S5" s="10">
        <v>44988</v>
      </c>
      <c r="T5" s="10">
        <v>45020</v>
      </c>
      <c r="U5" s="10">
        <v>45051</v>
      </c>
      <c r="V5" s="10">
        <v>45083</v>
      </c>
      <c r="W5" s="10">
        <v>45114</v>
      </c>
      <c r="X5" s="10">
        <v>45146</v>
      </c>
      <c r="Y5" s="10">
        <v>45178</v>
      </c>
    </row>
    <row r="6" spans="1:25" ht="15.75" thickTop="1" x14ac:dyDescent="0.25">
      <c r="A6" s="3"/>
      <c r="B6" s="3"/>
      <c r="C6" s="3"/>
      <c r="D6" s="3"/>
      <c r="L6"/>
      <c r="M6"/>
      <c r="X6"/>
      <c r="Y6"/>
    </row>
    <row r="7" spans="1:25" x14ac:dyDescent="0.25">
      <c r="A7" s="1" t="s">
        <v>9</v>
      </c>
      <c r="L7"/>
      <c r="M7"/>
      <c r="X7"/>
      <c r="Y7"/>
    </row>
    <row r="8" spans="1:25" x14ac:dyDescent="0.25">
      <c r="D8" s="2" t="s">
        <v>2</v>
      </c>
      <c r="E8" s="20">
        <v>104637</v>
      </c>
      <c r="F8" s="20">
        <v>104457</v>
      </c>
      <c r="G8" s="20">
        <v>104593</v>
      </c>
      <c r="H8" s="20">
        <v>104569</v>
      </c>
      <c r="I8" s="20">
        <v>105067</v>
      </c>
      <c r="J8" s="20">
        <v>105839</v>
      </c>
      <c r="K8" s="20">
        <v>104586</v>
      </c>
      <c r="L8" s="20">
        <v>104860</v>
      </c>
      <c r="M8" s="20">
        <v>105586</v>
      </c>
      <c r="N8" s="11">
        <v>101461</v>
      </c>
      <c r="O8" s="11">
        <v>101367</v>
      </c>
      <c r="P8" s="11">
        <v>101404</v>
      </c>
      <c r="Q8" s="11">
        <v>101605</v>
      </c>
      <c r="R8" s="11">
        <v>101943</v>
      </c>
      <c r="S8" s="11">
        <v>101889</v>
      </c>
      <c r="T8" s="11">
        <v>101940</v>
      </c>
      <c r="U8" s="11">
        <v>102105</v>
      </c>
      <c r="V8" s="11">
        <v>102168</v>
      </c>
      <c r="W8" s="11">
        <v>102164</v>
      </c>
      <c r="X8" s="12"/>
      <c r="Y8" s="12"/>
    </row>
    <row r="9" spans="1:25" x14ac:dyDescent="0.25">
      <c r="B9" s="2" t="s">
        <v>7</v>
      </c>
      <c r="D9" s="2" t="s">
        <v>3</v>
      </c>
      <c r="E9" s="20">
        <v>67699153</v>
      </c>
      <c r="F9" s="20">
        <v>62222223</v>
      </c>
      <c r="G9" s="20">
        <v>65235758</v>
      </c>
      <c r="H9" s="20">
        <v>47553925</v>
      </c>
      <c r="I9" s="20">
        <v>45659982</v>
      </c>
      <c r="J9" s="20">
        <v>43360731</v>
      </c>
      <c r="K9" s="20">
        <v>48543592</v>
      </c>
      <c r="L9" s="20">
        <v>57464214</v>
      </c>
      <c r="M9" s="20">
        <v>52561804</v>
      </c>
      <c r="N9" s="29">
        <v>44045445.380999997</v>
      </c>
      <c r="O9" s="29">
        <v>41473207.653999992</v>
      </c>
      <c r="P9" s="29">
        <v>56902873.445999987</v>
      </c>
      <c r="Q9" s="29">
        <v>63653294.034999996</v>
      </c>
      <c r="R9" s="29">
        <v>57845388.922999993</v>
      </c>
      <c r="S9" s="29">
        <v>63993735.480000004</v>
      </c>
      <c r="T9" s="29">
        <v>47213174.631000005</v>
      </c>
      <c r="U9" s="29">
        <v>46278362.539999999</v>
      </c>
      <c r="V9" s="29">
        <v>44938636.967999995</v>
      </c>
      <c r="W9" s="29">
        <v>50155607.723999977</v>
      </c>
      <c r="X9" s="29"/>
      <c r="Y9" s="29"/>
    </row>
    <row r="10" spans="1:25" x14ac:dyDescent="0.25">
      <c r="E10" s="21"/>
      <c r="F10" s="21"/>
      <c r="G10" s="21"/>
      <c r="H10" s="21"/>
      <c r="I10" s="21"/>
      <c r="J10" s="21"/>
      <c r="K10" s="21"/>
      <c r="L10" s="21"/>
      <c r="M10" s="2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5">
      <c r="D11" s="2" t="s">
        <v>2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1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/>
      <c r="Y11" s="7"/>
    </row>
    <row r="12" spans="1:25" x14ac:dyDescent="0.25">
      <c r="B12" s="2" t="s">
        <v>8</v>
      </c>
      <c r="D12" s="2" t="s">
        <v>3</v>
      </c>
      <c r="E12" s="20">
        <v>27480</v>
      </c>
      <c r="F12" s="20">
        <v>30000</v>
      </c>
      <c r="G12" s="20">
        <v>27720</v>
      </c>
      <c r="H12" s="20">
        <v>28200</v>
      </c>
      <c r="I12" s="20">
        <v>24480</v>
      </c>
      <c r="J12" s="20">
        <v>24480</v>
      </c>
      <c r="K12" s="20">
        <v>25440</v>
      </c>
      <c r="L12" s="20">
        <v>36960</v>
      </c>
      <c r="M12" s="20">
        <v>26520</v>
      </c>
      <c r="N12" s="7">
        <v>28440</v>
      </c>
      <c r="O12" s="7">
        <v>26760</v>
      </c>
      <c r="P12" s="7">
        <v>29760</v>
      </c>
      <c r="Q12" s="7">
        <v>33000</v>
      </c>
      <c r="R12" s="7">
        <v>29640</v>
      </c>
      <c r="S12" s="7">
        <v>29160</v>
      </c>
      <c r="T12" s="7">
        <v>28320</v>
      </c>
      <c r="U12" s="7">
        <v>25440</v>
      </c>
      <c r="V12" s="7">
        <v>28800</v>
      </c>
      <c r="W12" s="22">
        <v>37983.72</v>
      </c>
      <c r="X12" s="8"/>
      <c r="Y12" s="8"/>
    </row>
    <row r="13" spans="1:25" x14ac:dyDescent="0.25">
      <c r="A13" s="4"/>
      <c r="B13" s="4"/>
      <c r="C13" s="4"/>
      <c r="D13" s="4"/>
      <c r="E13" s="23"/>
      <c r="F13" s="23"/>
      <c r="G13" s="23"/>
      <c r="H13" s="23"/>
      <c r="I13" s="23"/>
      <c r="J13" s="23"/>
      <c r="K13" s="23"/>
      <c r="L13" s="23"/>
      <c r="M13" s="2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x14ac:dyDescent="0.25">
      <c r="E14" s="33"/>
      <c r="F14" s="33"/>
      <c r="G14" s="33"/>
      <c r="H14" s="33"/>
      <c r="I14" s="33"/>
      <c r="J14" s="33"/>
      <c r="K14" s="33"/>
      <c r="L14" s="21"/>
      <c r="M14" s="21"/>
      <c r="X14" s="7"/>
      <c r="Y14" s="7"/>
    </row>
    <row r="15" spans="1:25" x14ac:dyDescent="0.25">
      <c r="A15" s="1" t="s">
        <v>1</v>
      </c>
      <c r="E15" s="33"/>
      <c r="F15" s="33"/>
      <c r="G15" s="33"/>
      <c r="H15" s="33"/>
      <c r="I15" s="33"/>
      <c r="J15" s="33"/>
      <c r="K15" s="33"/>
      <c r="L15" s="21"/>
      <c r="M15" s="21"/>
      <c r="X15" s="7"/>
      <c r="Y15" s="7"/>
    </row>
    <row r="16" spans="1:25" x14ac:dyDescent="0.25">
      <c r="D16" s="2" t="s">
        <v>2</v>
      </c>
      <c r="E16" s="20">
        <v>104638</v>
      </c>
      <c r="F16" s="20">
        <v>104458</v>
      </c>
      <c r="G16" s="20">
        <v>104594</v>
      </c>
      <c r="H16" s="20">
        <v>104570</v>
      </c>
      <c r="I16" s="20">
        <v>105068</v>
      </c>
      <c r="J16" s="20">
        <v>105840</v>
      </c>
      <c r="K16" s="20">
        <v>104587</v>
      </c>
      <c r="L16" s="20">
        <v>104861</v>
      </c>
      <c r="M16" s="20">
        <v>105587</v>
      </c>
      <c r="N16" s="22">
        <f t="shared" ref="N16:W16" si="0">N8+N11</f>
        <v>101462</v>
      </c>
      <c r="O16" s="22">
        <f t="shared" si="0"/>
        <v>101368</v>
      </c>
      <c r="P16" s="22">
        <f t="shared" si="0"/>
        <v>101405</v>
      </c>
      <c r="Q16" s="22">
        <f t="shared" si="0"/>
        <v>101606</v>
      </c>
      <c r="R16" s="22">
        <f t="shared" si="0"/>
        <v>101944</v>
      </c>
      <c r="S16" s="22">
        <f t="shared" si="0"/>
        <v>101890</v>
      </c>
      <c r="T16" s="22">
        <f t="shared" si="0"/>
        <v>101941</v>
      </c>
      <c r="U16" s="22">
        <f t="shared" si="0"/>
        <v>102106</v>
      </c>
      <c r="V16" s="22">
        <f t="shared" si="0"/>
        <v>102169</v>
      </c>
      <c r="W16" s="22">
        <f t="shared" si="0"/>
        <v>102165</v>
      </c>
      <c r="X16" s="8"/>
      <c r="Y16" s="8"/>
    </row>
    <row r="17" spans="1:25" x14ac:dyDescent="0.25">
      <c r="A17" s="1"/>
      <c r="D17" s="2" t="s">
        <v>3</v>
      </c>
      <c r="E17" s="20">
        <v>67726633</v>
      </c>
      <c r="F17" s="20">
        <v>62252223</v>
      </c>
      <c r="G17" s="20">
        <v>65263478</v>
      </c>
      <c r="H17" s="20">
        <v>47582125</v>
      </c>
      <c r="I17" s="20">
        <v>45684462</v>
      </c>
      <c r="J17" s="20">
        <v>43385211</v>
      </c>
      <c r="K17" s="20">
        <v>48569032</v>
      </c>
      <c r="L17" s="20">
        <v>57501174</v>
      </c>
      <c r="M17" s="20">
        <v>52588324</v>
      </c>
      <c r="N17" s="30">
        <f t="shared" ref="F17:W17" si="1">N9+N12</f>
        <v>44073885.380999997</v>
      </c>
      <c r="O17" s="30">
        <f t="shared" si="1"/>
        <v>41499967.653999992</v>
      </c>
      <c r="P17" s="30">
        <f t="shared" si="1"/>
        <v>56932633.445999987</v>
      </c>
      <c r="Q17" s="30">
        <f t="shared" si="1"/>
        <v>63686294.034999996</v>
      </c>
      <c r="R17" s="30">
        <f t="shared" si="1"/>
        <v>57875028.922999993</v>
      </c>
      <c r="S17" s="30">
        <f t="shared" si="1"/>
        <v>64022895.480000004</v>
      </c>
      <c r="T17" s="30">
        <f t="shared" si="1"/>
        <v>47241494.631000005</v>
      </c>
      <c r="U17" s="30">
        <f t="shared" si="1"/>
        <v>46303802.539999999</v>
      </c>
      <c r="V17" s="30">
        <f t="shared" si="1"/>
        <v>44967436.967999995</v>
      </c>
      <c r="W17" s="30">
        <f t="shared" si="1"/>
        <v>50193591.443999976</v>
      </c>
      <c r="X17" s="30"/>
      <c r="Y17" s="30"/>
    </row>
    <row r="18" spans="1:25" x14ac:dyDescent="0.25">
      <c r="E18" s="23"/>
      <c r="F18" s="23"/>
      <c r="G18" s="23"/>
      <c r="H18" s="23"/>
      <c r="I18" s="23"/>
      <c r="J18" s="23"/>
      <c r="K18" s="23"/>
      <c r="L18" s="23"/>
      <c r="M18" s="2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x14ac:dyDescent="0.25">
      <c r="A19" s="3"/>
      <c r="B19" s="3"/>
      <c r="C19" s="3"/>
      <c r="D19" s="3"/>
      <c r="E19" s="21"/>
      <c r="F19" s="21"/>
      <c r="G19" s="21"/>
      <c r="H19" s="21"/>
      <c r="I19" s="21"/>
      <c r="J19" s="21"/>
      <c r="K19" s="21"/>
      <c r="L19" s="21"/>
      <c r="M19" s="2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x14ac:dyDescent="0.25">
      <c r="A20" s="2" t="s">
        <v>4</v>
      </c>
      <c r="E20" s="21"/>
      <c r="F20" s="21"/>
      <c r="G20" s="21"/>
      <c r="H20" s="21"/>
      <c r="I20" s="21"/>
      <c r="J20" s="21"/>
      <c r="K20" s="21"/>
      <c r="L20" s="21"/>
      <c r="M20" s="2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5">
      <c r="D21" s="2" t="s">
        <v>2</v>
      </c>
      <c r="E21" s="20">
        <v>14568</v>
      </c>
      <c r="F21" s="20">
        <v>14845</v>
      </c>
      <c r="G21" s="20">
        <v>14672</v>
      </c>
      <c r="H21" s="20">
        <v>14603</v>
      </c>
      <c r="I21" s="20">
        <v>14427</v>
      </c>
      <c r="J21" s="20">
        <v>14771</v>
      </c>
      <c r="K21" s="20">
        <v>14600</v>
      </c>
      <c r="L21" s="20">
        <v>14647</v>
      </c>
      <c r="M21" s="34">
        <v>14653</v>
      </c>
      <c r="N21" s="24">
        <v>17493</v>
      </c>
      <c r="O21" s="24">
        <v>17482</v>
      </c>
      <c r="P21" s="24">
        <v>17510</v>
      </c>
      <c r="Q21" s="24">
        <v>17508</v>
      </c>
      <c r="R21" s="24">
        <v>17555</v>
      </c>
      <c r="S21" s="24">
        <v>17521</v>
      </c>
      <c r="T21" s="24">
        <v>17560</v>
      </c>
      <c r="U21" s="24">
        <v>17605</v>
      </c>
      <c r="V21" s="24">
        <v>17610</v>
      </c>
      <c r="W21" s="24">
        <v>17586</v>
      </c>
      <c r="X21" s="32"/>
      <c r="Y21" s="32"/>
    </row>
    <row r="22" spans="1:25" x14ac:dyDescent="0.25">
      <c r="D22" s="2" t="s">
        <v>3</v>
      </c>
      <c r="E22" s="20">
        <v>12890952</v>
      </c>
      <c r="F22" s="20">
        <v>12377628</v>
      </c>
      <c r="G22" s="20">
        <v>12959215</v>
      </c>
      <c r="H22" s="20">
        <v>9907718</v>
      </c>
      <c r="I22" s="20">
        <v>9715849</v>
      </c>
      <c r="J22" s="20">
        <v>9481790</v>
      </c>
      <c r="K22" s="20">
        <v>10350347</v>
      </c>
      <c r="L22" s="20">
        <v>12063260</v>
      </c>
      <c r="M22" s="20">
        <v>11320497</v>
      </c>
      <c r="N22" s="7">
        <v>9481540.8420000002</v>
      </c>
      <c r="O22" s="7">
        <v>8574387.8460000008</v>
      </c>
      <c r="P22" s="7">
        <v>10755802.636</v>
      </c>
      <c r="Q22" s="7">
        <v>11759813.083000001</v>
      </c>
      <c r="R22" s="7">
        <v>11042646.081999999</v>
      </c>
      <c r="S22" s="7">
        <v>12187891.744000003</v>
      </c>
      <c r="T22" s="7">
        <v>9488318.3749999981</v>
      </c>
      <c r="U22" s="7">
        <v>9369888.0830000006</v>
      </c>
      <c r="V22" s="7">
        <v>9608446.2130000014</v>
      </c>
      <c r="W22" s="7">
        <v>10464973.129000001</v>
      </c>
      <c r="X22" s="8"/>
      <c r="Y22" s="8"/>
    </row>
    <row r="23" spans="1:25" x14ac:dyDescent="0.25">
      <c r="E23" s="23"/>
      <c r="F23" s="23"/>
      <c r="G23" s="23"/>
      <c r="H23" s="23"/>
      <c r="I23" s="23"/>
      <c r="J23" s="23"/>
      <c r="K23" s="23"/>
      <c r="L23" s="23"/>
      <c r="M23" s="2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x14ac:dyDescent="0.25">
      <c r="A24" s="3"/>
      <c r="B24" s="3"/>
      <c r="C24" s="3"/>
      <c r="D24" s="3"/>
      <c r="E24" s="21"/>
      <c r="F24" s="21"/>
      <c r="G24" s="21"/>
      <c r="H24" s="21"/>
      <c r="I24" s="21"/>
      <c r="J24" s="21"/>
      <c r="K24" s="21"/>
      <c r="L24" s="21"/>
      <c r="M24" s="2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x14ac:dyDescent="0.25">
      <c r="A25" s="2" t="s">
        <v>5</v>
      </c>
      <c r="E25" s="21"/>
      <c r="F25" s="21"/>
      <c r="G25" s="21"/>
      <c r="H25" s="21"/>
      <c r="I25" s="21"/>
      <c r="J25" s="21"/>
      <c r="K25" s="21"/>
      <c r="L25" s="21"/>
      <c r="M25" s="2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x14ac:dyDescent="0.25">
      <c r="D26" s="2" t="s">
        <v>2</v>
      </c>
      <c r="E26" s="20">
        <v>4856</v>
      </c>
      <c r="F26" s="20">
        <v>4934</v>
      </c>
      <c r="G26" s="20">
        <v>4891</v>
      </c>
      <c r="H26" s="20">
        <v>4868</v>
      </c>
      <c r="I26" s="20">
        <v>4809</v>
      </c>
      <c r="J26" s="20">
        <v>4924</v>
      </c>
      <c r="K26" s="20">
        <v>4867</v>
      </c>
      <c r="L26" s="25">
        <v>4804</v>
      </c>
      <c r="M26" s="20">
        <v>4007</v>
      </c>
      <c r="N26" s="22">
        <v>5946.985832856325</v>
      </c>
      <c r="O26" s="22">
        <v>5962.7166690568383</v>
      </c>
      <c r="P26" s="22">
        <v>5934.0048740861093</v>
      </c>
      <c r="Q26" s="22">
        <v>6003.1966766938831</v>
      </c>
      <c r="R26" s="22">
        <v>6018.8332220526518</v>
      </c>
      <c r="S26" s="22">
        <v>6062.488154821488</v>
      </c>
      <c r="T26" s="22">
        <v>5958.393162393163</v>
      </c>
      <c r="U26" s="22">
        <v>6060.410084192602</v>
      </c>
      <c r="V26" s="22">
        <v>5991.3393742035969</v>
      </c>
      <c r="W26" s="22">
        <v>6051.3821629014765</v>
      </c>
      <c r="X26" s="8"/>
      <c r="Y26" s="8"/>
    </row>
    <row r="27" spans="1:25" x14ac:dyDescent="0.25">
      <c r="D27" s="2" t="s">
        <v>3</v>
      </c>
      <c r="E27" s="20">
        <v>337189</v>
      </c>
      <c r="F27" s="20">
        <v>314352</v>
      </c>
      <c r="G27" s="20">
        <v>345977</v>
      </c>
      <c r="H27" s="20">
        <v>274572</v>
      </c>
      <c r="I27" s="20">
        <v>307167</v>
      </c>
      <c r="J27" s="20">
        <v>299936</v>
      </c>
      <c r="K27" s="20">
        <v>300072</v>
      </c>
      <c r="L27" s="26">
        <v>322970.63</v>
      </c>
      <c r="M27" s="26">
        <v>298255.24</v>
      </c>
      <c r="N27" s="18">
        <v>294240.33299999998</v>
      </c>
      <c r="O27" s="18">
        <v>275001.56800000003</v>
      </c>
      <c r="P27" s="18">
        <v>297770.79600000003</v>
      </c>
      <c r="Q27" s="18">
        <v>296191.09700000001</v>
      </c>
      <c r="R27" s="18">
        <v>277004.69800000003</v>
      </c>
      <c r="S27" s="18">
        <v>340121.99800000002</v>
      </c>
      <c r="T27" s="18">
        <v>249034.005</v>
      </c>
      <c r="U27" s="18">
        <v>315778.03499999997</v>
      </c>
      <c r="V27" s="18">
        <v>291887.13399999996</v>
      </c>
      <c r="W27" s="18">
        <v>290022.15899999987</v>
      </c>
      <c r="X27" s="14"/>
      <c r="Y27" s="14"/>
    </row>
    <row r="28" spans="1:25" ht="15.75" thickBot="1" x14ac:dyDescent="0.3">
      <c r="E28" s="27"/>
      <c r="F28" s="27"/>
      <c r="G28" s="27"/>
      <c r="H28" s="27"/>
      <c r="I28" s="27"/>
      <c r="J28" s="27"/>
      <c r="K28" s="27"/>
      <c r="L28" s="27"/>
      <c r="M28" s="2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5.75" thickTop="1" x14ac:dyDescent="0.25">
      <c r="A29" s="6"/>
      <c r="B29" s="6"/>
      <c r="C29" s="6"/>
      <c r="D29" s="6"/>
      <c r="E29"/>
      <c r="F29"/>
      <c r="G29"/>
      <c r="H29"/>
      <c r="I29"/>
      <c r="J29"/>
      <c r="K29"/>
      <c r="L29" s="12"/>
      <c r="M29" s="12"/>
      <c r="X29" s="12"/>
      <c r="Y29" s="12"/>
    </row>
    <row r="30" spans="1:25" x14ac:dyDescent="0.25">
      <c r="A30" s="2" t="s">
        <v>6</v>
      </c>
      <c r="E30"/>
      <c r="F30"/>
      <c r="G30"/>
      <c r="H30"/>
      <c r="I30"/>
      <c r="J30"/>
      <c r="K30"/>
      <c r="L30" s="12"/>
      <c r="M30" s="12"/>
      <c r="X30" s="12"/>
      <c r="Y30" s="12"/>
    </row>
    <row r="31" spans="1:25" x14ac:dyDescent="0.25">
      <c r="D31" s="2" t="s">
        <v>2</v>
      </c>
      <c r="E31" s="8">
        <f>E26+E21+E16</f>
        <v>124062</v>
      </c>
      <c r="F31" s="8">
        <f t="shared" ref="F31:M32" si="2">F26+F21+F16</f>
        <v>124237</v>
      </c>
      <c r="G31" s="8">
        <f t="shared" si="2"/>
        <v>124157</v>
      </c>
      <c r="H31" s="8">
        <f t="shared" si="2"/>
        <v>124041</v>
      </c>
      <c r="I31" s="8">
        <f t="shared" si="2"/>
        <v>124304</v>
      </c>
      <c r="J31" s="8">
        <f t="shared" si="2"/>
        <v>125535</v>
      </c>
      <c r="K31" s="8">
        <f t="shared" si="2"/>
        <v>124054</v>
      </c>
      <c r="L31" s="8">
        <f t="shared" si="2"/>
        <v>124312</v>
      </c>
      <c r="M31" s="8">
        <f t="shared" si="2"/>
        <v>124247</v>
      </c>
      <c r="N31" s="8">
        <f t="shared" ref="N31:W31" si="3">N26+N21+N16</f>
        <v>124901.98583285633</v>
      </c>
      <c r="O31" s="8">
        <f t="shared" si="3"/>
        <v>124812.71666905684</v>
      </c>
      <c r="P31" s="8">
        <f t="shared" si="3"/>
        <v>124849.00487408611</v>
      </c>
      <c r="Q31" s="8">
        <f t="shared" si="3"/>
        <v>125117.19667669389</v>
      </c>
      <c r="R31" s="8">
        <f t="shared" si="3"/>
        <v>125517.83322205265</v>
      </c>
      <c r="S31" s="8">
        <f t="shared" si="3"/>
        <v>125473.48815482149</v>
      </c>
      <c r="T31" s="8">
        <f t="shared" si="3"/>
        <v>125459.39316239316</v>
      </c>
      <c r="U31" s="8">
        <f t="shared" si="3"/>
        <v>125771.4100841926</v>
      </c>
      <c r="V31" s="8">
        <f t="shared" si="3"/>
        <v>125770.3393742036</v>
      </c>
      <c r="W31" s="8">
        <f t="shared" si="3"/>
        <v>125802.38216290149</v>
      </c>
      <c r="X31" s="8"/>
      <c r="Y31" s="8"/>
    </row>
    <row r="32" spans="1:25" x14ac:dyDescent="0.25">
      <c r="D32" s="2" t="s">
        <v>3</v>
      </c>
      <c r="E32" s="12">
        <f>E27+E22+E17</f>
        <v>80954774</v>
      </c>
      <c r="F32" s="12">
        <f t="shared" si="2"/>
        <v>74944203</v>
      </c>
      <c r="G32" s="12">
        <f t="shared" si="2"/>
        <v>78568670</v>
      </c>
      <c r="H32" s="12">
        <f t="shared" si="2"/>
        <v>57764415</v>
      </c>
      <c r="I32" s="12">
        <f t="shared" si="2"/>
        <v>55707478</v>
      </c>
      <c r="J32" s="12">
        <f t="shared" si="2"/>
        <v>53166937</v>
      </c>
      <c r="K32" s="12">
        <f t="shared" si="2"/>
        <v>59219451</v>
      </c>
      <c r="L32" s="12">
        <f t="shared" si="2"/>
        <v>69887404.629999995</v>
      </c>
      <c r="M32" s="12">
        <f t="shared" si="2"/>
        <v>64207076.240000002</v>
      </c>
      <c r="N32" s="7">
        <f t="shared" ref="F32:W32" si="4">N27+N22+N17</f>
        <v>53849666.555999994</v>
      </c>
      <c r="O32" s="7">
        <f t="shared" si="4"/>
        <v>50349357.067999989</v>
      </c>
      <c r="P32" s="7">
        <f t="shared" si="4"/>
        <v>67986206.877999991</v>
      </c>
      <c r="Q32" s="7">
        <f t="shared" si="4"/>
        <v>75742298.215000004</v>
      </c>
      <c r="R32" s="7">
        <f t="shared" si="4"/>
        <v>69194679.702999994</v>
      </c>
      <c r="S32" s="7">
        <f t="shared" si="4"/>
        <v>76550909.222000003</v>
      </c>
      <c r="T32" s="7">
        <f t="shared" si="4"/>
        <v>56978847.011000007</v>
      </c>
      <c r="U32" s="7">
        <f t="shared" si="4"/>
        <v>55989468.658</v>
      </c>
      <c r="V32" s="7">
        <f t="shared" si="4"/>
        <v>54867770.314999998</v>
      </c>
      <c r="W32" s="7">
        <f t="shared" si="4"/>
        <v>60948586.731999978</v>
      </c>
      <c r="X32" s="7"/>
      <c r="Y32" s="7"/>
    </row>
    <row r="33" spans="1:27" ht="15.75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6"/>
      <c r="M33" s="16"/>
      <c r="N33" s="5"/>
      <c r="O33" s="5"/>
      <c r="P33" s="5"/>
      <c r="Q33" s="5"/>
      <c r="R33" s="5"/>
      <c r="S33" s="5"/>
      <c r="T33" s="5"/>
      <c r="U33" s="5"/>
      <c r="V33" s="5"/>
      <c r="W33" s="5"/>
      <c r="X33" s="16"/>
      <c r="Y33" s="16"/>
    </row>
    <row r="34" spans="1:27" ht="15.75" thickTop="1" x14ac:dyDescent="0.25"/>
    <row r="35" spans="1:27" x14ac:dyDescent="0.25"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7" x14ac:dyDescent="0.25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7" x14ac:dyDescent="0.25"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7" x14ac:dyDescent="0.2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7" x14ac:dyDescent="0.25"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7"/>
      <c r="Y39" s="17"/>
      <c r="Z39" s="17"/>
      <c r="AA39" s="17"/>
    </row>
    <row r="40" spans="1:27" x14ac:dyDescent="0.25"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7" x14ac:dyDescent="0.25"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7" x14ac:dyDescent="0.25"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7" x14ac:dyDescent="0.25"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7" x14ac:dyDescent="0.25"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7" x14ac:dyDescent="0.25"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7" x14ac:dyDescent="0.25"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7" x14ac:dyDescent="0.25"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7" x14ac:dyDescent="0.25"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5:23" x14ac:dyDescent="0.25"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5:23" x14ac:dyDescent="0.25"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5:23" x14ac:dyDescent="0.2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5:23" x14ac:dyDescent="0.2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5:23" x14ac:dyDescent="0.2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5:23" x14ac:dyDescent="0.2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5:23" x14ac:dyDescent="0.2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5:23" x14ac:dyDescent="0.2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5:23" x14ac:dyDescent="0.2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5:23" x14ac:dyDescent="0.2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5:23" x14ac:dyDescent="0.2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5:23" x14ac:dyDescent="0.2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5:23" x14ac:dyDescent="0.2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5:23" x14ac:dyDescent="0.2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7" spans="5:23" x14ac:dyDescent="0.25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5:23" x14ac:dyDescent="0.25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5:23" x14ac:dyDescent="0.25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5:23" x14ac:dyDescent="0.25"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5:23" x14ac:dyDescent="0.25"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5:23" x14ac:dyDescent="0.25"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5:23" x14ac:dyDescent="0.25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5:23" x14ac:dyDescent="0.25"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5:23" x14ac:dyDescent="0.25"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5:23" x14ac:dyDescent="0.25"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5:23" x14ac:dyDescent="0.25"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5:23" x14ac:dyDescent="0.25"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5:23" x14ac:dyDescent="0.25"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5:23" x14ac:dyDescent="0.25"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5:23" x14ac:dyDescent="0.25"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5:23" x14ac:dyDescent="0.25"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5:23" x14ac:dyDescent="0.25"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5:23" x14ac:dyDescent="0.25"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5:23" x14ac:dyDescent="0.25"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5:23" x14ac:dyDescent="0.25"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5:23" x14ac:dyDescent="0.25"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5:23" x14ac:dyDescent="0.25"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5:23" x14ac:dyDescent="0.25"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5:23" x14ac:dyDescent="0.25"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5:23" x14ac:dyDescent="0.25"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5:23" x14ac:dyDescent="0.25"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5:23" x14ac:dyDescent="0.25"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5:23" x14ac:dyDescent="0.25"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5:23" x14ac:dyDescent="0.25"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5:23" x14ac:dyDescent="0.25"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5:23" x14ac:dyDescent="0.25"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5:23" x14ac:dyDescent="0.25"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5:23" x14ac:dyDescent="0.25"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5:23" x14ac:dyDescent="0.25"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5:23" x14ac:dyDescent="0.25"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5:23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5:23" x14ac:dyDescent="0.25"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5:23" x14ac:dyDescent="0.25"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5:23" x14ac:dyDescent="0.25"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5:23" x14ac:dyDescent="0.25"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5:23" x14ac:dyDescent="0.25"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5:23" x14ac:dyDescent="0.25"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5:23" x14ac:dyDescent="0.25"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5:23" x14ac:dyDescent="0.25"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5:23" x14ac:dyDescent="0.25"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5:23" x14ac:dyDescent="0.25"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5:23" x14ac:dyDescent="0.25"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5:23" x14ac:dyDescent="0.25"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5:23" x14ac:dyDescent="0.2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5:23" x14ac:dyDescent="0.2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5:23" x14ac:dyDescent="0.25"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5:23" x14ac:dyDescent="0.25"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5:23" x14ac:dyDescent="0.25"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5:23" x14ac:dyDescent="0.25"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5:23" x14ac:dyDescent="0.25"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5:23" x14ac:dyDescent="0.25"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5:23" x14ac:dyDescent="0.25"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5:23" x14ac:dyDescent="0.25"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5:23" x14ac:dyDescent="0.25"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5:23" x14ac:dyDescent="0.25"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5:23" x14ac:dyDescent="0.25"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5:23" x14ac:dyDescent="0.25"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5:23" x14ac:dyDescent="0.25"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5:23" x14ac:dyDescent="0.25"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5:23" x14ac:dyDescent="0.25"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</row>
    <row r="132" spans="5:23" x14ac:dyDescent="0.25"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5:23" x14ac:dyDescent="0.25"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5:23" x14ac:dyDescent="0.25"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5:23" x14ac:dyDescent="0.25"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</row>
    <row r="136" spans="5:23" x14ac:dyDescent="0.25"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5:23" x14ac:dyDescent="0.25"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5:23" x14ac:dyDescent="0.25"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5:23" x14ac:dyDescent="0.25"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</row>
    <row r="140" spans="5:23" x14ac:dyDescent="0.25"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5:23" x14ac:dyDescent="0.25"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5:23" x14ac:dyDescent="0.25"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5:23" x14ac:dyDescent="0.25"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</row>
    <row r="144" spans="5:23" x14ac:dyDescent="0.25"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5:23" x14ac:dyDescent="0.25"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5:23" x14ac:dyDescent="0.25"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</sheetData>
  <conditionalFormatting sqref="A67:XFD9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BillingDeterminants_SOonly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2023-10-25T18:30:54Z</dcterms:modified>
</cp:coreProperties>
</file>