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1"/>
  </bookViews>
  <sheets>
    <sheet name="Financials" sheetId="1" r:id="rId1"/>
    <sheet name="FTE-Paid Staff" sheetId="2" r:id="rId2"/>
    <sheet name="Services" sheetId="3" r:id="rId3"/>
    <sheet name="Staffing" sheetId="4" r:id="rId4"/>
  </sheets>
  <definedNames>
    <definedName name="_xlnm.Print_Titles" localSheetId="0">'Financials'!$1:$2</definedName>
    <definedName name="_xlnm.Print_Titles" localSheetId="1">'FTE-Paid Staff'!$1:$2</definedName>
    <definedName name="_xlnm.Print_Titles" localSheetId="2">'Services'!$1:$2</definedName>
    <definedName name="_xlnm.Print_Titles" localSheetId="3">'Staffing'!$1:$2</definedName>
  </definedNames>
  <calcPr fullCalcOnLoad="1"/>
</workbook>
</file>

<file path=xl/sharedStrings.xml><?xml version="1.0" encoding="utf-8"?>
<sst xmlns="http://schemas.openxmlformats.org/spreadsheetml/2006/main" count="855" uniqueCount="163">
  <si>
    <t>Municipality</t>
  </si>
  <si>
    <t>LSA</t>
  </si>
  <si>
    <t>Abbott Memorial Library</t>
  </si>
  <si>
    <t>Dexter</t>
  </si>
  <si>
    <t>Belfast Free Library</t>
  </si>
  <si>
    <t>Belfast</t>
  </si>
  <si>
    <t>Berry Memorial Library</t>
  </si>
  <si>
    <t>Buxton</t>
  </si>
  <si>
    <t>Berwick Public Library</t>
  </si>
  <si>
    <t>Berwick</t>
  </si>
  <si>
    <t>Blue Hill Public Library</t>
  </si>
  <si>
    <t>Blue Hill</t>
  </si>
  <si>
    <t>Boothbay Harbor Memorial Library</t>
  </si>
  <si>
    <t>Boothbay Harbor</t>
  </si>
  <si>
    <t>Brewer Public Library</t>
  </si>
  <si>
    <t>Brewer</t>
  </si>
  <si>
    <t>Bridgton Public Library</t>
  </si>
  <si>
    <t>Bridgton</t>
  </si>
  <si>
    <t>Buck Memorial Library</t>
  </si>
  <si>
    <t>Bucksport</t>
  </si>
  <si>
    <t>Camden Public Library</t>
  </si>
  <si>
    <t>Camden</t>
  </si>
  <si>
    <t>Charles M. Bailey Public Library</t>
  </si>
  <si>
    <t>Winthrop</t>
  </si>
  <si>
    <t>Community Library</t>
  </si>
  <si>
    <t>Lyman</t>
  </si>
  <si>
    <t>Cundy`S Harbor Library</t>
  </si>
  <si>
    <t>Harpswell</t>
  </si>
  <si>
    <t>Dorothy W Quimby Library</t>
  </si>
  <si>
    <t>Unity</t>
  </si>
  <si>
    <t>Edythe Dyer Community Library</t>
  </si>
  <si>
    <t>Hampden</t>
  </si>
  <si>
    <t>Farmington Public Library</t>
  </si>
  <si>
    <t>Farmington</t>
  </si>
  <si>
    <t>Freeland Holmes Library</t>
  </si>
  <si>
    <t>Oxford</t>
  </si>
  <si>
    <t>Freeport Community Library</t>
  </si>
  <si>
    <t>Freeport</t>
  </si>
  <si>
    <t>Gray Public Library</t>
  </si>
  <si>
    <t>Gray</t>
  </si>
  <si>
    <t>Hartland Public Library</t>
  </si>
  <si>
    <t>Hartland</t>
  </si>
  <si>
    <t>Hollis Center Public Library</t>
  </si>
  <si>
    <t>Hollis</t>
  </si>
  <si>
    <t>Hubbard Free Library</t>
  </si>
  <si>
    <t>Hallowell</t>
  </si>
  <si>
    <t>Jesup Memorial Library</t>
  </si>
  <si>
    <t>Lawrence Public Library</t>
  </si>
  <si>
    <t>Fairfield</t>
  </si>
  <si>
    <t>Lebanon Town Library</t>
  </si>
  <si>
    <t>Lebanon</t>
  </si>
  <si>
    <t>Libby Memorial Library</t>
  </si>
  <si>
    <t>Old Orchard Beach</t>
  </si>
  <si>
    <t>Lincoln Memorial Library</t>
  </si>
  <si>
    <t>Lincoln</t>
  </si>
  <si>
    <t>Lisbon Library Dept</t>
  </si>
  <si>
    <t>Lisbon</t>
  </si>
  <si>
    <t>Ludden Memorial Library</t>
  </si>
  <si>
    <t>Dixfield</t>
  </si>
  <si>
    <t>Madison Public Library</t>
  </si>
  <si>
    <t>Madison</t>
  </si>
  <si>
    <t>Mark And Emily Turner Memorial Library</t>
  </si>
  <si>
    <t>Presque Isle</t>
  </si>
  <si>
    <t>Merrill Memorial Library</t>
  </si>
  <si>
    <t>Yarmouth</t>
  </si>
  <si>
    <t>New Gloucester Public Library</t>
  </si>
  <si>
    <t>New Gloucester</t>
  </si>
  <si>
    <t>Newport Public Library</t>
  </si>
  <si>
    <t>Newport</t>
  </si>
  <si>
    <t>North Bridgton Public Library</t>
  </si>
  <si>
    <t>Oakland Public Library</t>
  </si>
  <si>
    <t>Oakland</t>
  </si>
  <si>
    <t>Ocean Park Memorial Library</t>
  </si>
  <si>
    <t>Orono Public Library</t>
  </si>
  <si>
    <t>Orono</t>
  </si>
  <si>
    <t>Orrs Island Library</t>
  </si>
  <si>
    <t>Richville Library</t>
  </si>
  <si>
    <t>Standish</t>
  </si>
  <si>
    <t>Ricker Memorial Library</t>
  </si>
  <si>
    <t>Poland</t>
  </si>
  <si>
    <t>Rockland Public Library</t>
  </si>
  <si>
    <t>Rockland</t>
  </si>
  <si>
    <t>Rumford Public Library</t>
  </si>
  <si>
    <t>Rumford</t>
  </si>
  <si>
    <t>Skidompha Public Library</t>
  </si>
  <si>
    <t>Damariscotta</t>
  </si>
  <si>
    <t>Skowhegan Public Library</t>
  </si>
  <si>
    <t>Skowhegan</t>
  </si>
  <si>
    <t>South Berwick Public Library</t>
  </si>
  <si>
    <t>South Berwick</t>
  </si>
  <si>
    <t>Steep Falls Library</t>
  </si>
  <si>
    <t>Thomas Memorial Library</t>
  </si>
  <si>
    <t>Cape Elizabeth</t>
  </si>
  <si>
    <t>Topsham Public Library</t>
  </si>
  <si>
    <t>Topsham</t>
  </si>
  <si>
    <t>Turner Public Library</t>
  </si>
  <si>
    <t>Turner</t>
  </si>
  <si>
    <t>Waldoboro Public Library</t>
  </si>
  <si>
    <t>Waldoboro</t>
  </si>
  <si>
    <t>Waterboro Public Library</t>
  </si>
  <si>
    <t>Waterboro</t>
  </si>
  <si>
    <t>Wells Public Library</t>
  </si>
  <si>
    <t>Wells</t>
  </si>
  <si>
    <t>William Fogg Public Library</t>
  </si>
  <si>
    <t>Eliot</t>
  </si>
  <si>
    <t>Winslow Public Library</t>
  </si>
  <si>
    <t>Winslow</t>
  </si>
  <si>
    <t>Wiscasset Public Library</t>
  </si>
  <si>
    <t>Wiscasset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</si>
  <si>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</si>
  <si>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</si>
  <si>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</si>
  <si>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</si>
  <si>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</si>
  <si>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</si>
  <si>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</si>
  <si>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</si>
  <si>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Expenditures</t>
  </si>
  <si>
    <t>AVERAGES</t>
  </si>
  <si>
    <t>MEDIANS</t>
  </si>
  <si>
    <t>Mark And Emily Turner Mem. Lib.</t>
  </si>
  <si>
    <t>Bar Harbor</t>
  </si>
  <si>
    <t>N/A</t>
  </si>
  <si>
    <t>Total Reg. Patrons</t>
  </si>
  <si>
    <t>Total Patron Visits</t>
  </si>
  <si>
    <t>Total Refer. Trans.</t>
  </si>
  <si>
    <t>Total Prog. per Year</t>
  </si>
  <si>
    <t>Total Prog. Attend. Per Year</t>
  </si>
  <si>
    <t>Total Children, YA, Adult Collection</t>
  </si>
  <si>
    <t>Per Cap Collect</t>
  </si>
  <si>
    <t>Total All Circ.</t>
  </si>
  <si>
    <t>Per Cap Circ.</t>
  </si>
  <si>
    <t>Comp. Users per Year</t>
  </si>
  <si>
    <t>Boothbay Harbor Mem. Library</t>
  </si>
  <si>
    <t>Yes</t>
  </si>
  <si>
    <t>No</t>
  </si>
  <si>
    <t>Cat. Hr Rate</t>
  </si>
  <si>
    <t>Child. Hr Rate</t>
  </si>
  <si>
    <t>YA Hr Rate</t>
  </si>
  <si>
    <t>Ref.Hr Rate</t>
  </si>
  <si>
    <t>Circ. Hr Rate</t>
  </si>
  <si>
    <t>.</t>
  </si>
  <si>
    <t xml:space="preserve">Dir. MLS </t>
  </si>
  <si>
    <t>Financials for Population 5,000-9,999</t>
  </si>
  <si>
    <t>FTE Paid Staff for Population 5,000-9,999</t>
  </si>
  <si>
    <t>Services for Population 5,000-9,999</t>
  </si>
  <si>
    <t>Cat. Annual Cur. Salary</t>
  </si>
  <si>
    <t>Assist. Director  Annual Cur. Salary</t>
  </si>
  <si>
    <t>Director  Annual Cur. Salary</t>
  </si>
  <si>
    <t>Child.  Annual Cur. Salary</t>
  </si>
  <si>
    <t>Ref. Annual Cur. Salary</t>
  </si>
  <si>
    <t xml:space="preserve">Direct. Hr Rate </t>
  </si>
  <si>
    <t>Assist. Dir.Hr Rate</t>
  </si>
  <si>
    <t>YA Ann. Cur. Salary</t>
  </si>
  <si>
    <t>Cir. Ann. Cur. Salary</t>
  </si>
  <si>
    <t>Staffing for Population 5,000-9,999</t>
  </si>
  <si>
    <t>Total ILL Provided</t>
  </si>
  <si>
    <t>Total ILL Rec'd</t>
  </si>
  <si>
    <t>TOTALS</t>
  </si>
  <si>
    <t>FTE Librarian with MLS</t>
  </si>
  <si>
    <t>FTE Title of Librarian</t>
  </si>
  <si>
    <t>FTE Other Paid Staff</t>
  </si>
  <si>
    <t>Total Paid Staff (Actual # People)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</si>
</sst>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"/>
    <numFmt numFmtId="167" formatCode="&quot;$&quot;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8" fillId="33" borderId="10" xfId="0" applyFont="1" applyFill="1" applyBorder="1" applyAlignment="1">
      <alignment wrapText="1"/>
    </xf>
    <xf numFmtId="3" fontId="38" fillId="33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8" fillId="33" borderId="12" xfId="0" applyFont="1" applyFill="1" applyBorder="1" applyAlignment="1">
      <alignment wrapText="1"/>
    </xf>
    <xf numFmtId="3" fontId="38" fillId="33" borderId="12" xfId="0" applyNumberFormat="1" applyFont="1" applyFill="1" applyBorder="1" applyAlignment="1">
      <alignment wrapText="1"/>
    </xf>
    <xf numFmtId="164" fontId="38" fillId="33" borderId="12" xfId="0" applyNumberFormat="1" applyFont="1" applyFill="1" applyBorder="1" applyAlignment="1">
      <alignment wrapText="1"/>
    </xf>
    <xf numFmtId="165" fontId="38" fillId="33" borderId="12" xfId="0" applyNumberFormat="1" applyFont="1" applyFill="1" applyBorder="1" applyAlignment="1">
      <alignment wrapText="1"/>
    </xf>
    <xf numFmtId="0" fontId="38" fillId="33" borderId="13" xfId="0" applyFont="1" applyFill="1" applyBorder="1" applyAlignment="1">
      <alignment wrapText="1"/>
    </xf>
    <xf numFmtId="3" fontId="38" fillId="33" borderId="13" xfId="0" applyNumberFormat="1" applyFont="1" applyFill="1" applyBorder="1" applyAlignment="1">
      <alignment wrapText="1"/>
    </xf>
    <xf numFmtId="164" fontId="38" fillId="33" borderId="13" xfId="0" applyNumberFormat="1" applyFont="1" applyFill="1" applyBorder="1" applyAlignment="1">
      <alignment wrapText="1"/>
    </xf>
    <xf numFmtId="165" fontId="38" fillId="33" borderId="13" xfId="0" applyNumberFormat="1" applyFont="1" applyFill="1" applyBorder="1" applyAlignment="1">
      <alignment wrapText="1"/>
    </xf>
    <xf numFmtId="165" fontId="38" fillId="33" borderId="14" xfId="0" applyNumberFormat="1" applyFont="1" applyFill="1" applyBorder="1" applyAlignment="1">
      <alignment wrapText="1"/>
    </xf>
    <xf numFmtId="3" fontId="39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9" fillId="9" borderId="10" xfId="0" applyFont="1" applyFill="1" applyBorder="1" applyAlignment="1">
      <alignment/>
    </xf>
    <xf numFmtId="3" fontId="39" fillId="3" borderId="10" xfId="0" applyNumberFormat="1" applyFont="1" applyFill="1" applyBorder="1" applyAlignment="1">
      <alignment/>
    </xf>
    <xf numFmtId="164" fontId="39" fillId="3" borderId="10" xfId="0" applyNumberFormat="1" applyFont="1" applyFill="1" applyBorder="1" applyAlignment="1">
      <alignment/>
    </xf>
    <xf numFmtId="165" fontId="39" fillId="3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3" fontId="39" fillId="32" borderId="10" xfId="0" applyNumberFormat="1" applyFont="1" applyFill="1" applyBorder="1" applyAlignment="1">
      <alignment/>
    </xf>
    <xf numFmtId="164" fontId="39" fillId="32" borderId="10" xfId="0" applyNumberFormat="1" applyFont="1" applyFill="1" applyBorder="1" applyAlignment="1">
      <alignment/>
    </xf>
    <xf numFmtId="165" fontId="39" fillId="32" borderId="10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38" fillId="33" borderId="12" xfId="0" applyNumberFormat="1" applyFont="1" applyFill="1" applyBorder="1" applyAlignment="1">
      <alignment wrapText="1"/>
    </xf>
    <xf numFmtId="2" fontId="39" fillId="0" borderId="11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38" fillId="33" borderId="10" xfId="0" applyNumberFormat="1" applyFont="1" applyFill="1" applyBorder="1" applyAlignment="1">
      <alignment horizontal="right" wrapText="1"/>
    </xf>
    <xf numFmtId="2" fontId="38" fillId="33" borderId="10" xfId="0" applyNumberFormat="1" applyFont="1" applyFill="1" applyBorder="1" applyAlignment="1">
      <alignment wrapText="1"/>
    </xf>
    <xf numFmtId="165" fontId="0" fillId="0" borderId="0" xfId="0" applyNumberFormat="1" applyAlignment="1">
      <alignment horizontal="right"/>
    </xf>
    <xf numFmtId="165" fontId="38" fillId="33" borderId="12" xfId="0" applyNumberFormat="1" applyFont="1" applyFill="1" applyBorder="1" applyAlignment="1">
      <alignment horizontal="right" wrapText="1"/>
    </xf>
    <xf numFmtId="164" fontId="39" fillId="0" borderId="11" xfId="0" applyNumberFormat="1" applyFont="1" applyBorder="1" applyAlignment="1">
      <alignment/>
    </xf>
    <xf numFmtId="165" fontId="39" fillId="0" borderId="11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38" fillId="33" borderId="12" xfId="0" applyNumberFormat="1" applyFont="1" applyFill="1" applyBorder="1" applyAlignment="1">
      <alignment wrapText="1"/>
    </xf>
    <xf numFmtId="167" fontId="39" fillId="0" borderId="11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2" fontId="39" fillId="3" borderId="10" xfId="0" applyNumberFormat="1" applyFont="1" applyFill="1" applyBorder="1" applyAlignment="1">
      <alignment/>
    </xf>
    <xf numFmtId="2" fontId="39" fillId="32" borderId="10" xfId="0" applyNumberFormat="1" applyFont="1" applyFill="1" applyBorder="1" applyAlignment="1">
      <alignment/>
    </xf>
    <xf numFmtId="3" fontId="39" fillId="10" borderId="10" xfId="0" applyNumberFormat="1" applyFont="1" applyFill="1" applyBorder="1" applyAlignment="1">
      <alignment/>
    </xf>
    <xf numFmtId="0" fontId="39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0" sqref="H60:J60"/>
    </sheetView>
  </sheetViews>
  <sheetFormatPr defaultColWidth="9.140625" defaultRowHeight="15"/>
  <cols>
    <col min="1" max="1" width="27.28125" style="0" customWidth="1"/>
    <col min="2" max="2" width="14.28125" style="0" customWidth="1"/>
    <col min="3" max="3" width="6.8515625" style="2" customWidth="1"/>
    <col min="4" max="4" width="9.140625" style="3" customWidth="1"/>
    <col min="5" max="5" width="9.140625" style="4" customWidth="1"/>
    <col min="6" max="6" width="9.140625" style="3" customWidth="1"/>
    <col min="7" max="7" width="9.140625" style="4" customWidth="1"/>
    <col min="8" max="10" width="11.00390625" style="3" customWidth="1"/>
    <col min="11" max="11" width="10.7109375" style="4" customWidth="1"/>
  </cols>
  <sheetData>
    <row r="1" ht="15.75">
      <c r="A1" s="1" t="s">
        <v>143</v>
      </c>
    </row>
    <row r="2" spans="1:11" ht="59.25" customHeight="1">
      <c r="A2" s="13" t="s">
        <v>109</v>
      </c>
      <c r="B2" s="13" t="s">
        <v>0</v>
      </c>
      <c r="C2" s="14" t="s">
        <v>1</v>
      </c>
      <c r="D2" s="15" t="s">
        <v>110</v>
      </c>
      <c r="E2" s="16" t="s">
        <v>111</v>
      </c>
      <c r="F2" s="15" t="s">
        <v>112</v>
      </c>
      <c r="G2" s="16" t="s">
        <v>113</v>
      </c>
      <c r="H2" s="15" t="s">
        <v>114</v>
      </c>
      <c r="I2" s="15" t="s">
        <v>115</v>
      </c>
      <c r="J2" s="15" t="s">
        <v>116</v>
      </c>
      <c r="K2" s="17" t="s">
        <v>117</v>
      </c>
    </row>
    <row r="3" spans="1:11" ht="15">
      <c r="A3" s="7" t="s">
        <v>2</v>
      </c>
      <c r="B3" s="7" t="s">
        <v>3</v>
      </c>
      <c r="C3" s="18">
        <v>8467</v>
      </c>
      <c r="D3" s="19">
        <v>95426</v>
      </c>
      <c r="E3" s="20">
        <f>D3/C3</f>
        <v>11.270343687256407</v>
      </c>
      <c r="F3" s="19">
        <v>97526</v>
      </c>
      <c r="G3" s="20">
        <f>F3/C3</f>
        <v>11.518365418684304</v>
      </c>
      <c r="H3" s="19">
        <v>62854</v>
      </c>
      <c r="I3" s="19">
        <v>18000</v>
      </c>
      <c r="J3" s="19">
        <v>100399</v>
      </c>
      <c r="K3" s="21">
        <f>J3/C3</f>
        <v>11.857682768394945</v>
      </c>
    </row>
    <row r="4" spans="1:11" ht="15">
      <c r="A4" s="7" t="s">
        <v>4</v>
      </c>
      <c r="B4" s="7" t="s">
        <v>5</v>
      </c>
      <c r="C4" s="18">
        <v>9754</v>
      </c>
      <c r="D4" s="19">
        <v>499550</v>
      </c>
      <c r="E4" s="20">
        <f aca="true" t="shared" si="0" ref="E4:E58">D4/C4</f>
        <v>51.214886200533115</v>
      </c>
      <c r="F4" s="19">
        <v>576450</v>
      </c>
      <c r="G4" s="20">
        <f aca="true" t="shared" si="1" ref="G4:G58">F4/C4</f>
        <v>59.098831248718476</v>
      </c>
      <c r="H4" s="19">
        <v>404750</v>
      </c>
      <c r="I4" s="19">
        <v>45600</v>
      </c>
      <c r="J4" s="19">
        <v>576450</v>
      </c>
      <c r="K4" s="21">
        <f aca="true" t="shared" si="2" ref="K4:K58">J4/C4</f>
        <v>59.098831248718476</v>
      </c>
    </row>
    <row r="5" spans="1:11" ht="15">
      <c r="A5" s="7" t="s">
        <v>6</v>
      </c>
      <c r="B5" s="7" t="s">
        <v>7</v>
      </c>
      <c r="C5" s="18">
        <v>8072</v>
      </c>
      <c r="D5" s="19">
        <v>4000</v>
      </c>
      <c r="E5" s="20">
        <f t="shared" si="0"/>
        <v>0.49554013875123887</v>
      </c>
      <c r="F5" s="19">
        <v>4500</v>
      </c>
      <c r="G5" s="20">
        <f t="shared" si="1"/>
        <v>0.5574826560951437</v>
      </c>
      <c r="H5" s="19">
        <v>7700</v>
      </c>
      <c r="I5" s="19">
        <v>300</v>
      </c>
      <c r="J5" s="19">
        <v>9000</v>
      </c>
      <c r="K5" s="21">
        <f t="shared" si="2"/>
        <v>1.1149653121902874</v>
      </c>
    </row>
    <row r="6" spans="1:11" ht="15">
      <c r="A6" s="7" t="s">
        <v>8</v>
      </c>
      <c r="B6" s="7" t="s">
        <v>9</v>
      </c>
      <c r="C6" s="18">
        <v>7542</v>
      </c>
      <c r="D6" s="19">
        <v>63000</v>
      </c>
      <c r="E6" s="20">
        <f t="shared" si="0"/>
        <v>8.353221957040573</v>
      </c>
      <c r="F6" s="19">
        <v>83917</v>
      </c>
      <c r="G6" s="20">
        <f t="shared" si="1"/>
        <v>11.126624237602758</v>
      </c>
      <c r="H6" s="19">
        <v>54584</v>
      </c>
      <c r="I6" s="19">
        <v>6780</v>
      </c>
      <c r="J6" s="19">
        <v>89178</v>
      </c>
      <c r="K6" s="21">
        <f t="shared" si="2"/>
        <v>11.824184566428004</v>
      </c>
    </row>
    <row r="7" spans="1:11" ht="15">
      <c r="A7" s="7" t="s">
        <v>10</v>
      </c>
      <c r="B7" s="7" t="s">
        <v>11</v>
      </c>
      <c r="C7" s="18">
        <v>6040</v>
      </c>
      <c r="D7" s="19">
        <v>78390</v>
      </c>
      <c r="E7" s="20">
        <f t="shared" si="0"/>
        <v>12.978476821192054</v>
      </c>
      <c r="F7" s="19">
        <v>411421</v>
      </c>
      <c r="G7" s="20">
        <f t="shared" si="1"/>
        <v>68.116059602649</v>
      </c>
      <c r="H7" s="19">
        <v>264235</v>
      </c>
      <c r="I7" s="19">
        <v>37528</v>
      </c>
      <c r="J7" s="19">
        <v>414223</v>
      </c>
      <c r="K7" s="21">
        <f t="shared" si="2"/>
        <v>68.57996688741721</v>
      </c>
    </row>
    <row r="8" spans="1:11" ht="15">
      <c r="A8" s="7" t="s">
        <v>12</v>
      </c>
      <c r="B8" s="7" t="s">
        <v>13</v>
      </c>
      <c r="C8" s="18">
        <v>5462</v>
      </c>
      <c r="D8" s="19">
        <v>70000</v>
      </c>
      <c r="E8" s="20">
        <f t="shared" si="0"/>
        <v>12.815818381545222</v>
      </c>
      <c r="F8" s="19">
        <v>203197</v>
      </c>
      <c r="G8" s="20">
        <f t="shared" si="1"/>
        <v>37.2019406810692</v>
      </c>
      <c r="H8" s="19">
        <v>130473</v>
      </c>
      <c r="I8" s="19">
        <v>16806</v>
      </c>
      <c r="J8" s="19">
        <v>209093</v>
      </c>
      <c r="K8" s="21">
        <f t="shared" si="2"/>
        <v>38.281398755034786</v>
      </c>
    </row>
    <row r="9" spans="1:11" ht="15">
      <c r="A9" s="7" t="s">
        <v>14</v>
      </c>
      <c r="B9" s="7" t="s">
        <v>15</v>
      </c>
      <c r="C9" s="18">
        <v>9035</v>
      </c>
      <c r="D9" s="19">
        <v>208272</v>
      </c>
      <c r="E9" s="20">
        <f t="shared" si="0"/>
        <v>23.051687880464858</v>
      </c>
      <c r="F9" s="19">
        <v>216772</v>
      </c>
      <c r="G9" s="20">
        <f t="shared" si="1"/>
        <v>23.992473713337024</v>
      </c>
      <c r="H9" s="19">
        <v>160557</v>
      </c>
      <c r="I9" s="19">
        <v>14714</v>
      </c>
      <c r="J9" s="19">
        <v>202272</v>
      </c>
      <c r="K9" s="21">
        <f t="shared" si="2"/>
        <v>22.387603763143332</v>
      </c>
    </row>
    <row r="10" spans="1:11" ht="15">
      <c r="A10" s="7" t="s">
        <v>16</v>
      </c>
      <c r="B10" s="7" t="s">
        <v>17</v>
      </c>
      <c r="C10" s="18">
        <v>5442</v>
      </c>
      <c r="D10" s="19">
        <v>75000</v>
      </c>
      <c r="E10" s="20">
        <f t="shared" si="0"/>
        <v>13.781697905181918</v>
      </c>
      <c r="F10" s="19">
        <v>147426</v>
      </c>
      <c r="G10" s="20">
        <f t="shared" si="1"/>
        <v>27.090407938257993</v>
      </c>
      <c r="H10" s="19">
        <v>89105</v>
      </c>
      <c r="I10" s="19">
        <v>17487</v>
      </c>
      <c r="J10" s="19">
        <v>147232</v>
      </c>
      <c r="K10" s="21">
        <f t="shared" si="2"/>
        <v>27.05475927967659</v>
      </c>
    </row>
    <row r="11" spans="1:11" ht="15">
      <c r="A11" s="7" t="s">
        <v>18</v>
      </c>
      <c r="B11" s="7" t="s">
        <v>19</v>
      </c>
      <c r="C11" s="18">
        <v>7455</v>
      </c>
      <c r="D11" s="19">
        <v>18500</v>
      </c>
      <c r="E11" s="20">
        <f t="shared" si="0"/>
        <v>2.481556002682763</v>
      </c>
      <c r="F11" s="19">
        <v>59083</v>
      </c>
      <c r="G11" s="20">
        <f t="shared" si="1"/>
        <v>7.9252850435949025</v>
      </c>
      <c r="H11" s="19">
        <v>32494</v>
      </c>
      <c r="I11" s="19">
        <v>9185</v>
      </c>
      <c r="J11" s="19">
        <v>54977</v>
      </c>
      <c r="K11" s="21">
        <f t="shared" si="2"/>
        <v>7.374513749161636</v>
      </c>
    </row>
    <row r="12" spans="1:11" ht="15">
      <c r="A12" s="7" t="s">
        <v>20</v>
      </c>
      <c r="B12" s="7" t="s">
        <v>21</v>
      </c>
      <c r="C12" s="18">
        <v>5220</v>
      </c>
      <c r="D12" s="19">
        <v>340000</v>
      </c>
      <c r="E12" s="20">
        <f t="shared" si="0"/>
        <v>65.13409961685824</v>
      </c>
      <c r="F12" s="19">
        <v>813800</v>
      </c>
      <c r="G12" s="20">
        <f t="shared" si="1"/>
        <v>155.90038314176246</v>
      </c>
      <c r="H12" s="19">
        <v>506384</v>
      </c>
      <c r="I12" s="19">
        <v>55000</v>
      </c>
      <c r="J12" s="19">
        <v>813758</v>
      </c>
      <c r="K12" s="21">
        <f t="shared" si="2"/>
        <v>155.89233716475096</v>
      </c>
    </row>
    <row r="13" spans="1:11" ht="15">
      <c r="A13" s="7" t="s">
        <v>22</v>
      </c>
      <c r="B13" s="7" t="s">
        <v>23</v>
      </c>
      <c r="C13" s="18">
        <v>6429</v>
      </c>
      <c r="D13" s="19">
        <v>165023</v>
      </c>
      <c r="E13" s="20">
        <f t="shared" si="0"/>
        <v>25.668533208897184</v>
      </c>
      <c r="F13" s="19">
        <v>193041</v>
      </c>
      <c r="G13" s="20">
        <f t="shared" si="1"/>
        <v>30.02659822678488</v>
      </c>
      <c r="H13" s="19">
        <v>135677</v>
      </c>
      <c r="I13" s="19">
        <v>23113</v>
      </c>
      <c r="J13" s="19">
        <v>185271</v>
      </c>
      <c r="K13" s="21">
        <f t="shared" si="2"/>
        <v>28.818012132524498</v>
      </c>
    </row>
    <row r="14" spans="1:11" ht="15">
      <c r="A14" s="7" t="s">
        <v>24</v>
      </c>
      <c r="B14" s="7" t="s">
        <v>25</v>
      </c>
      <c r="C14" s="18">
        <v>6250</v>
      </c>
      <c r="D14" s="19">
        <v>63934</v>
      </c>
      <c r="E14" s="20">
        <f t="shared" si="0"/>
        <v>10.22944</v>
      </c>
      <c r="F14" s="19">
        <v>72670</v>
      </c>
      <c r="G14" s="20">
        <f t="shared" si="1"/>
        <v>11.6272</v>
      </c>
      <c r="H14" s="19">
        <v>34769</v>
      </c>
      <c r="I14" s="19">
        <v>7166</v>
      </c>
      <c r="J14" s="19">
        <v>60244</v>
      </c>
      <c r="K14" s="21">
        <f t="shared" si="2"/>
        <v>9.63904</v>
      </c>
    </row>
    <row r="15" spans="1:11" ht="15">
      <c r="A15" s="7" t="s">
        <v>26</v>
      </c>
      <c r="B15" s="7" t="s">
        <v>27</v>
      </c>
      <c r="C15" s="18">
        <v>5233</v>
      </c>
      <c r="D15" s="19">
        <v>13800</v>
      </c>
      <c r="E15" s="20">
        <f t="shared" si="0"/>
        <v>2.637110643990063</v>
      </c>
      <c r="F15" s="19">
        <v>21845</v>
      </c>
      <c r="G15" s="20">
        <f t="shared" si="1"/>
        <v>4.174469711446589</v>
      </c>
      <c r="H15" s="19">
        <v>7495</v>
      </c>
      <c r="I15" s="19">
        <v>247</v>
      </c>
      <c r="J15" s="19">
        <v>19640</v>
      </c>
      <c r="K15" s="21">
        <f t="shared" si="2"/>
        <v>3.7531052933307856</v>
      </c>
    </row>
    <row r="16" spans="1:11" ht="15">
      <c r="A16" s="7" t="s">
        <v>28</v>
      </c>
      <c r="B16" s="7" t="s">
        <v>29</v>
      </c>
      <c r="C16" s="18">
        <v>5715</v>
      </c>
      <c r="D16" s="19">
        <v>2650</v>
      </c>
      <c r="E16" s="20">
        <f t="shared" si="0"/>
        <v>0.4636920384951881</v>
      </c>
      <c r="F16" s="19">
        <v>219363</v>
      </c>
      <c r="G16" s="20">
        <f t="shared" si="1"/>
        <v>38.38372703412073</v>
      </c>
      <c r="H16" s="19">
        <v>164646</v>
      </c>
      <c r="I16" s="19">
        <v>72175</v>
      </c>
      <c r="J16" s="19">
        <v>257358</v>
      </c>
      <c r="K16" s="21">
        <f t="shared" si="2"/>
        <v>45.03202099737533</v>
      </c>
    </row>
    <row r="17" spans="1:11" ht="15">
      <c r="A17" s="7" t="s">
        <v>30</v>
      </c>
      <c r="B17" s="7" t="s">
        <v>31</v>
      </c>
      <c r="C17" s="18">
        <v>6914</v>
      </c>
      <c r="D17" s="19">
        <v>230163</v>
      </c>
      <c r="E17" s="20">
        <f t="shared" si="0"/>
        <v>33.2894127856523</v>
      </c>
      <c r="F17" s="19">
        <v>247748</v>
      </c>
      <c r="G17" s="20">
        <f t="shared" si="1"/>
        <v>35.83280300838878</v>
      </c>
      <c r="H17" s="19">
        <v>189303</v>
      </c>
      <c r="I17" s="19">
        <v>26005</v>
      </c>
      <c r="J17" s="19">
        <v>241163</v>
      </c>
      <c r="K17" s="21">
        <f t="shared" si="2"/>
        <v>34.88038761932311</v>
      </c>
    </row>
    <row r="18" spans="1:11" ht="15">
      <c r="A18" s="7" t="s">
        <v>32</v>
      </c>
      <c r="B18" s="7" t="s">
        <v>33</v>
      </c>
      <c r="C18" s="18">
        <v>7545</v>
      </c>
      <c r="D18" s="19">
        <v>117989</v>
      </c>
      <c r="E18" s="20">
        <f t="shared" si="0"/>
        <v>15.638038436050364</v>
      </c>
      <c r="F18" s="19">
        <v>247223</v>
      </c>
      <c r="G18" s="20">
        <f t="shared" si="1"/>
        <v>32.76646785950961</v>
      </c>
      <c r="H18" s="19">
        <v>105197</v>
      </c>
      <c r="I18" s="19">
        <v>22455</v>
      </c>
      <c r="J18" s="19">
        <v>207775</v>
      </c>
      <c r="K18" s="21">
        <f t="shared" si="2"/>
        <v>27.538104705102718</v>
      </c>
    </row>
    <row r="19" spans="1:11" ht="15">
      <c r="A19" s="7" t="s">
        <v>34</v>
      </c>
      <c r="B19" s="7" t="s">
        <v>35</v>
      </c>
      <c r="C19" s="18">
        <v>5618</v>
      </c>
      <c r="D19" s="19">
        <v>28621</v>
      </c>
      <c r="E19" s="20">
        <f t="shared" si="0"/>
        <v>5.094517621929512</v>
      </c>
      <c r="F19" s="19">
        <v>28971</v>
      </c>
      <c r="G19" s="20">
        <f t="shared" si="1"/>
        <v>5.156817372730509</v>
      </c>
      <c r="H19" s="19">
        <v>10938</v>
      </c>
      <c r="I19" s="19">
        <v>11750</v>
      </c>
      <c r="J19" s="19">
        <v>28438</v>
      </c>
      <c r="K19" s="21">
        <f t="shared" si="2"/>
        <v>5.061943752224991</v>
      </c>
    </row>
    <row r="20" spans="1:11" ht="15">
      <c r="A20" s="7" t="s">
        <v>36</v>
      </c>
      <c r="B20" s="7" t="s">
        <v>37</v>
      </c>
      <c r="C20" s="18">
        <v>8195</v>
      </c>
      <c r="D20" s="19">
        <v>373425</v>
      </c>
      <c r="E20" s="20">
        <f t="shared" si="0"/>
        <v>45.567419158023185</v>
      </c>
      <c r="F20" s="19">
        <v>373425</v>
      </c>
      <c r="G20" s="20">
        <f t="shared" si="1"/>
        <v>45.567419158023185</v>
      </c>
      <c r="H20" s="19">
        <v>273705</v>
      </c>
      <c r="I20" s="19">
        <v>53250</v>
      </c>
      <c r="J20" s="19">
        <v>373425</v>
      </c>
      <c r="K20" s="21">
        <f t="shared" si="2"/>
        <v>45.567419158023185</v>
      </c>
    </row>
    <row r="21" spans="1:11" ht="15">
      <c r="A21" s="7" t="s">
        <v>38</v>
      </c>
      <c r="B21" s="7" t="s">
        <v>39</v>
      </c>
      <c r="C21" s="18">
        <v>7541</v>
      </c>
      <c r="D21" s="19">
        <v>255439</v>
      </c>
      <c r="E21" s="20">
        <f t="shared" si="0"/>
        <v>33.87335897095876</v>
      </c>
      <c r="F21" s="19">
        <v>255439</v>
      </c>
      <c r="G21" s="20">
        <f t="shared" si="1"/>
        <v>33.87335897095876</v>
      </c>
      <c r="H21" s="19">
        <v>185709</v>
      </c>
      <c r="I21" s="19">
        <v>35633</v>
      </c>
      <c r="J21" s="19">
        <v>254839</v>
      </c>
      <c r="K21" s="21">
        <f t="shared" si="2"/>
        <v>33.793793926534946</v>
      </c>
    </row>
    <row r="22" spans="1:11" ht="15">
      <c r="A22" s="7" t="s">
        <v>40</v>
      </c>
      <c r="B22" s="7" t="s">
        <v>41</v>
      </c>
      <c r="C22" s="18">
        <v>5760</v>
      </c>
      <c r="D22" s="19">
        <v>38000</v>
      </c>
      <c r="E22" s="20">
        <f t="shared" si="0"/>
        <v>6.597222222222222</v>
      </c>
      <c r="F22" s="19">
        <v>51000</v>
      </c>
      <c r="G22" s="20">
        <f t="shared" si="1"/>
        <v>8.854166666666666</v>
      </c>
      <c r="H22" s="19">
        <v>33001</v>
      </c>
      <c r="I22" s="19">
        <v>6000</v>
      </c>
      <c r="J22" s="19">
        <v>48001</v>
      </c>
      <c r="K22" s="21">
        <f t="shared" si="2"/>
        <v>8.333506944444444</v>
      </c>
    </row>
    <row r="23" spans="1:11" ht="15">
      <c r="A23" s="7" t="s">
        <v>42</v>
      </c>
      <c r="B23" s="7" t="s">
        <v>43</v>
      </c>
      <c r="C23" s="18">
        <v>6646</v>
      </c>
      <c r="D23" s="19">
        <v>28348</v>
      </c>
      <c r="E23" s="20">
        <f t="shared" si="0"/>
        <v>4.265422810713211</v>
      </c>
      <c r="F23" s="19">
        <v>34734</v>
      </c>
      <c r="G23" s="20">
        <f t="shared" si="1"/>
        <v>5.226301534757749</v>
      </c>
      <c r="H23" s="19">
        <v>15688</v>
      </c>
      <c r="I23" s="19">
        <v>6000</v>
      </c>
      <c r="J23" s="19">
        <v>36688</v>
      </c>
      <c r="K23" s="21">
        <f t="shared" si="2"/>
        <v>5.520312970207644</v>
      </c>
    </row>
    <row r="24" spans="1:11" ht="15">
      <c r="A24" s="7" t="s">
        <v>44</v>
      </c>
      <c r="B24" s="7" t="s">
        <v>45</v>
      </c>
      <c r="C24" s="18">
        <v>5075</v>
      </c>
      <c r="D24" s="19">
        <v>31500</v>
      </c>
      <c r="E24" s="20">
        <f t="shared" si="0"/>
        <v>6.206896551724138</v>
      </c>
      <c r="F24" s="19">
        <v>135658</v>
      </c>
      <c r="G24" s="20">
        <f t="shared" si="1"/>
        <v>26.73064039408867</v>
      </c>
      <c r="H24" s="19">
        <v>60750</v>
      </c>
      <c r="I24" s="19">
        <v>14300</v>
      </c>
      <c r="J24" s="19">
        <v>126023</v>
      </c>
      <c r="K24" s="21">
        <f t="shared" si="2"/>
        <v>24.832118226600986</v>
      </c>
    </row>
    <row r="25" spans="1:11" ht="15">
      <c r="A25" s="7" t="s">
        <v>46</v>
      </c>
      <c r="B25" s="7" t="s">
        <v>121</v>
      </c>
      <c r="C25" s="18">
        <v>5129</v>
      </c>
      <c r="D25" s="19">
        <v>20964</v>
      </c>
      <c r="E25" s="20">
        <f t="shared" si="0"/>
        <v>4.087346461298499</v>
      </c>
      <c r="F25" s="19">
        <v>245826</v>
      </c>
      <c r="G25" s="20">
        <f t="shared" si="1"/>
        <v>47.9286410606356</v>
      </c>
      <c r="H25" s="19">
        <v>170382</v>
      </c>
      <c r="I25" s="19">
        <v>15453</v>
      </c>
      <c r="J25" s="19">
        <v>242739</v>
      </c>
      <c r="K25" s="21">
        <f t="shared" si="2"/>
        <v>47.32676935075063</v>
      </c>
    </row>
    <row r="26" spans="1:11" ht="15">
      <c r="A26" s="7" t="s">
        <v>47</v>
      </c>
      <c r="B26" s="7" t="s">
        <v>48</v>
      </c>
      <c r="C26" s="18">
        <v>6703</v>
      </c>
      <c r="D26" s="19">
        <v>179276</v>
      </c>
      <c r="E26" s="20">
        <f t="shared" si="0"/>
        <v>26.745636282261675</v>
      </c>
      <c r="F26" s="19">
        <v>183476</v>
      </c>
      <c r="G26" s="20">
        <f t="shared" si="1"/>
        <v>27.372221393405937</v>
      </c>
      <c r="H26" s="19">
        <v>132566</v>
      </c>
      <c r="I26" s="19">
        <v>18500</v>
      </c>
      <c r="J26" s="19">
        <v>176276</v>
      </c>
      <c r="K26" s="21">
        <f t="shared" si="2"/>
        <v>26.298075488587198</v>
      </c>
    </row>
    <row r="27" spans="1:11" ht="15">
      <c r="A27" s="7" t="s">
        <v>49</v>
      </c>
      <c r="B27" s="7" t="s">
        <v>50</v>
      </c>
      <c r="C27" s="18">
        <v>5620</v>
      </c>
      <c r="D27" s="19">
        <v>8970</v>
      </c>
      <c r="E27" s="20">
        <f t="shared" si="0"/>
        <v>1.596085409252669</v>
      </c>
      <c r="F27" s="19">
        <v>9145</v>
      </c>
      <c r="G27" s="20">
        <f t="shared" si="1"/>
        <v>1.6272241992882561</v>
      </c>
      <c r="H27" s="19">
        <v>4910</v>
      </c>
      <c r="I27" s="19">
        <v>2000</v>
      </c>
      <c r="J27" s="19">
        <v>7510</v>
      </c>
      <c r="K27" s="21">
        <f t="shared" si="2"/>
        <v>1.3362989323843417</v>
      </c>
    </row>
    <row r="28" spans="1:11" ht="15">
      <c r="A28" s="7" t="s">
        <v>51</v>
      </c>
      <c r="B28" s="7" t="s">
        <v>52</v>
      </c>
      <c r="C28" s="18">
        <v>9395</v>
      </c>
      <c r="D28" s="19">
        <v>226180</v>
      </c>
      <c r="E28" s="20">
        <f t="shared" si="0"/>
        <v>24.074507716870677</v>
      </c>
      <c r="F28" s="19">
        <v>230211</v>
      </c>
      <c r="G28" s="20">
        <f t="shared" si="1"/>
        <v>24.50356572645024</v>
      </c>
      <c r="H28" s="19">
        <v>142680</v>
      </c>
      <c r="I28" s="19">
        <v>19086</v>
      </c>
      <c r="J28" s="19">
        <v>207332</v>
      </c>
      <c r="K28" s="21">
        <f t="shared" si="2"/>
        <v>22.068334220329962</v>
      </c>
    </row>
    <row r="29" spans="1:11" ht="15">
      <c r="A29" s="7" t="s">
        <v>53</v>
      </c>
      <c r="B29" s="7" t="s">
        <v>54</v>
      </c>
      <c r="C29" s="18">
        <v>5258</v>
      </c>
      <c r="D29" s="19">
        <v>147997</v>
      </c>
      <c r="E29" s="20">
        <f t="shared" si="0"/>
        <v>28.147014073792317</v>
      </c>
      <c r="F29" s="19">
        <v>151047</v>
      </c>
      <c r="G29" s="20">
        <f t="shared" si="1"/>
        <v>28.727082540890073</v>
      </c>
      <c r="H29" s="19">
        <v>122993</v>
      </c>
      <c r="I29" s="19">
        <v>16265</v>
      </c>
      <c r="J29" s="19">
        <v>150947</v>
      </c>
      <c r="K29" s="21">
        <f t="shared" si="2"/>
        <v>28.708063902624573</v>
      </c>
    </row>
    <row r="30" spans="1:11" ht="15">
      <c r="A30" s="7" t="s">
        <v>55</v>
      </c>
      <c r="B30" s="7" t="s">
        <v>56</v>
      </c>
      <c r="C30" s="18">
        <v>9316</v>
      </c>
      <c r="D30" s="19">
        <v>162808</v>
      </c>
      <c r="E30" s="20">
        <f t="shared" si="0"/>
        <v>17.47617003005582</v>
      </c>
      <c r="F30" s="19">
        <v>164308</v>
      </c>
      <c r="G30" s="20">
        <f t="shared" si="1"/>
        <v>17.637183340489482</v>
      </c>
      <c r="H30" s="19">
        <v>135132</v>
      </c>
      <c r="I30" s="19">
        <v>31842</v>
      </c>
      <c r="J30" s="19">
        <v>169294</v>
      </c>
      <c r="K30" s="21">
        <f t="shared" si="2"/>
        <v>18.172391584370974</v>
      </c>
    </row>
    <row r="31" spans="1:11" ht="15">
      <c r="A31" s="7" t="s">
        <v>57</v>
      </c>
      <c r="B31" s="7" t="s">
        <v>58</v>
      </c>
      <c r="C31" s="18">
        <v>5700</v>
      </c>
      <c r="D31" s="19">
        <v>110570</v>
      </c>
      <c r="E31" s="20">
        <f t="shared" si="0"/>
        <v>19.398245614035087</v>
      </c>
      <c r="F31" s="19">
        <v>117841</v>
      </c>
      <c r="G31" s="20">
        <f t="shared" si="1"/>
        <v>20.673859649122807</v>
      </c>
      <c r="H31" s="19">
        <v>63292</v>
      </c>
      <c r="I31" s="19">
        <v>14200</v>
      </c>
      <c r="J31" s="19">
        <v>110569</v>
      </c>
      <c r="K31" s="21">
        <f t="shared" si="2"/>
        <v>19.398070175438598</v>
      </c>
    </row>
    <row r="32" spans="1:11" ht="15">
      <c r="A32" s="7" t="s">
        <v>59</v>
      </c>
      <c r="B32" s="7" t="s">
        <v>60</v>
      </c>
      <c r="C32" s="18">
        <v>9526</v>
      </c>
      <c r="D32" s="19">
        <v>86400</v>
      </c>
      <c r="E32" s="20">
        <f t="shared" si="0"/>
        <v>9.069913919798447</v>
      </c>
      <c r="F32" s="19">
        <v>88494</v>
      </c>
      <c r="G32" s="20">
        <f t="shared" si="1"/>
        <v>9.289733361326896</v>
      </c>
      <c r="H32" s="19">
        <v>45793</v>
      </c>
      <c r="I32" s="19">
        <v>10500</v>
      </c>
      <c r="J32" s="19">
        <v>80000</v>
      </c>
      <c r="K32" s="21">
        <f t="shared" si="2"/>
        <v>8.39806844425782</v>
      </c>
    </row>
    <row r="33" spans="1:11" ht="15">
      <c r="A33" s="7" t="s">
        <v>120</v>
      </c>
      <c r="B33" s="7" t="s">
        <v>62</v>
      </c>
      <c r="C33" s="18">
        <v>9045</v>
      </c>
      <c r="D33" s="19">
        <v>406168</v>
      </c>
      <c r="E33" s="20">
        <f t="shared" si="0"/>
        <v>44.90525152017689</v>
      </c>
      <c r="F33" s="19">
        <v>443471</v>
      </c>
      <c r="G33" s="20">
        <f t="shared" si="1"/>
        <v>49.0294085129906</v>
      </c>
      <c r="H33" s="19">
        <v>325593</v>
      </c>
      <c r="I33" s="19">
        <v>23902</v>
      </c>
      <c r="J33" s="19">
        <v>366792</v>
      </c>
      <c r="K33" s="21">
        <f t="shared" si="2"/>
        <v>40.55190713101161</v>
      </c>
    </row>
    <row r="34" spans="1:11" ht="15">
      <c r="A34" s="7" t="s">
        <v>63</v>
      </c>
      <c r="B34" s="7" t="s">
        <v>64</v>
      </c>
      <c r="C34" s="18">
        <v>8097</v>
      </c>
      <c r="D34" s="19">
        <v>369650</v>
      </c>
      <c r="E34" s="20">
        <f t="shared" si="0"/>
        <v>45.65271088057305</v>
      </c>
      <c r="F34" s="19">
        <v>375270</v>
      </c>
      <c r="G34" s="20">
        <f t="shared" si="1"/>
        <v>46.34679510929974</v>
      </c>
      <c r="H34" s="19">
        <v>309183</v>
      </c>
      <c r="I34" s="19">
        <v>36501</v>
      </c>
      <c r="J34" s="19">
        <v>406844</v>
      </c>
      <c r="K34" s="21">
        <f t="shared" si="2"/>
        <v>50.24626404841299</v>
      </c>
    </row>
    <row r="35" spans="1:11" ht="15">
      <c r="A35" s="7" t="s">
        <v>65</v>
      </c>
      <c r="B35" s="7" t="s">
        <v>66</v>
      </c>
      <c r="C35" s="18">
        <v>5461</v>
      </c>
      <c r="D35" s="19">
        <v>83798</v>
      </c>
      <c r="E35" s="20">
        <f t="shared" si="0"/>
        <v>15.344808643105658</v>
      </c>
      <c r="F35" s="19">
        <v>84998</v>
      </c>
      <c r="G35" s="20">
        <f t="shared" si="1"/>
        <v>15.564548617469327</v>
      </c>
      <c r="H35" s="19">
        <v>60552</v>
      </c>
      <c r="I35" s="19">
        <v>7587</v>
      </c>
      <c r="J35" s="19">
        <v>83799</v>
      </c>
      <c r="K35" s="21">
        <f t="shared" si="2"/>
        <v>15.344991759750961</v>
      </c>
    </row>
    <row r="36" spans="1:11" ht="15">
      <c r="A36" s="7" t="s">
        <v>67</v>
      </c>
      <c r="B36" s="7" t="s">
        <v>68</v>
      </c>
      <c r="C36" s="18">
        <v>5292</v>
      </c>
      <c r="D36" s="19">
        <v>119326</v>
      </c>
      <c r="E36" s="20">
        <f t="shared" si="0"/>
        <v>22.54837490551776</v>
      </c>
      <c r="F36" s="19">
        <v>150814</v>
      </c>
      <c r="G36" s="20">
        <f t="shared" si="1"/>
        <v>28.49848828420257</v>
      </c>
      <c r="H36" s="19">
        <v>75847</v>
      </c>
      <c r="I36" s="19">
        <v>14534</v>
      </c>
      <c r="J36" s="19">
        <v>109539</v>
      </c>
      <c r="K36" s="21">
        <f t="shared" si="2"/>
        <v>20.698979591836736</v>
      </c>
    </row>
    <row r="37" spans="1:11" ht="15">
      <c r="A37" s="7" t="s">
        <v>69</v>
      </c>
      <c r="B37" s="7" t="s">
        <v>17</v>
      </c>
      <c r="C37" s="18">
        <v>5442</v>
      </c>
      <c r="D37" s="19">
        <v>10000</v>
      </c>
      <c r="E37" s="20">
        <f t="shared" si="0"/>
        <v>1.8375597206909224</v>
      </c>
      <c r="F37" s="19">
        <v>14268</v>
      </c>
      <c r="G37" s="20">
        <f t="shared" si="1"/>
        <v>2.621830209481808</v>
      </c>
      <c r="H37" s="19">
        <v>3883</v>
      </c>
      <c r="I37" s="19">
        <v>4187</v>
      </c>
      <c r="J37" s="19">
        <v>14983</v>
      </c>
      <c r="K37" s="21">
        <f t="shared" si="2"/>
        <v>2.753215729511209</v>
      </c>
    </row>
    <row r="38" spans="1:11" ht="15">
      <c r="A38" s="7" t="s">
        <v>70</v>
      </c>
      <c r="B38" s="7" t="s">
        <v>71</v>
      </c>
      <c r="C38" s="18">
        <v>6184</v>
      </c>
      <c r="D38" s="19">
        <v>134755</v>
      </c>
      <c r="E38" s="20">
        <f t="shared" si="0"/>
        <v>21.790912031047867</v>
      </c>
      <c r="F38" s="19">
        <v>134755</v>
      </c>
      <c r="G38" s="20">
        <f t="shared" si="1"/>
        <v>21.790912031047867</v>
      </c>
      <c r="H38" s="19">
        <v>85060</v>
      </c>
      <c r="I38" s="19">
        <v>13398</v>
      </c>
      <c r="J38" s="19">
        <v>134755</v>
      </c>
      <c r="K38" s="21">
        <f t="shared" si="2"/>
        <v>21.790912031047867</v>
      </c>
    </row>
    <row r="39" spans="1:11" ht="15">
      <c r="A39" s="7" t="s">
        <v>72</v>
      </c>
      <c r="B39" s="7" t="s">
        <v>52</v>
      </c>
      <c r="C39" s="18">
        <v>9395</v>
      </c>
      <c r="D39" s="19">
        <v>0</v>
      </c>
      <c r="E39" s="20">
        <f t="shared" si="0"/>
        <v>0</v>
      </c>
      <c r="F39" s="19">
        <v>10561</v>
      </c>
      <c r="G39" s="20">
        <f t="shared" si="1"/>
        <v>1.12410856838744</v>
      </c>
      <c r="H39" s="19">
        <v>8386</v>
      </c>
      <c r="I39" s="19">
        <v>1707</v>
      </c>
      <c r="J39" s="19">
        <v>13311</v>
      </c>
      <c r="K39" s="21">
        <f t="shared" si="2"/>
        <v>1.4168174560936668</v>
      </c>
    </row>
    <row r="40" spans="1:11" ht="15">
      <c r="A40" s="7" t="s">
        <v>73</v>
      </c>
      <c r="B40" s="7" t="s">
        <v>74</v>
      </c>
      <c r="C40" s="18">
        <v>9670</v>
      </c>
      <c r="D40" s="19">
        <v>310083</v>
      </c>
      <c r="E40" s="20">
        <f t="shared" si="0"/>
        <v>32.0664943123061</v>
      </c>
      <c r="F40" s="19">
        <v>310083</v>
      </c>
      <c r="G40" s="20">
        <f t="shared" si="1"/>
        <v>32.0664943123061</v>
      </c>
      <c r="H40" s="19">
        <v>253221</v>
      </c>
      <c r="I40" s="19">
        <v>34848</v>
      </c>
      <c r="J40" s="19">
        <v>308991</v>
      </c>
      <c r="K40" s="21">
        <f t="shared" si="2"/>
        <v>31.953567735263704</v>
      </c>
    </row>
    <row r="41" spans="1:11" ht="15">
      <c r="A41" s="7" t="s">
        <v>75</v>
      </c>
      <c r="B41" s="7" t="s">
        <v>27</v>
      </c>
      <c r="C41" s="18">
        <v>5233</v>
      </c>
      <c r="D41" s="19">
        <v>13000</v>
      </c>
      <c r="E41" s="20">
        <f t="shared" si="0"/>
        <v>2.48423466462832</v>
      </c>
      <c r="F41" s="19">
        <v>38480</v>
      </c>
      <c r="G41" s="20">
        <f t="shared" si="1"/>
        <v>7.353334607299828</v>
      </c>
      <c r="H41" s="19">
        <v>12470</v>
      </c>
      <c r="I41" s="19">
        <v>6415</v>
      </c>
      <c r="J41" s="19">
        <v>34692</v>
      </c>
      <c r="K41" s="21">
        <f t="shared" si="2"/>
        <v>6.629466845021976</v>
      </c>
    </row>
    <row r="42" spans="1:11" ht="15">
      <c r="A42" s="7" t="s">
        <v>76</v>
      </c>
      <c r="B42" s="7" t="s">
        <v>77</v>
      </c>
      <c r="C42" s="18">
        <v>9895</v>
      </c>
      <c r="D42" s="19">
        <v>2000</v>
      </c>
      <c r="E42" s="20">
        <f t="shared" si="0"/>
        <v>0.20212228398180898</v>
      </c>
      <c r="F42" s="19">
        <v>3658</v>
      </c>
      <c r="G42" s="20">
        <f t="shared" si="1"/>
        <v>0.3696816574027286</v>
      </c>
      <c r="H42" s="19">
        <v>0</v>
      </c>
      <c r="I42" s="19">
        <v>1125</v>
      </c>
      <c r="J42" s="19">
        <v>2780</v>
      </c>
      <c r="K42" s="21">
        <f t="shared" si="2"/>
        <v>0.2809499747347145</v>
      </c>
    </row>
    <row r="43" spans="1:11" ht="15">
      <c r="A43" s="7" t="s">
        <v>78</v>
      </c>
      <c r="B43" s="7" t="s">
        <v>79</v>
      </c>
      <c r="C43" s="18">
        <v>5389</v>
      </c>
      <c r="D43" s="19">
        <v>48000</v>
      </c>
      <c r="E43" s="20">
        <f t="shared" si="0"/>
        <v>8.907032844683615</v>
      </c>
      <c r="F43" s="19">
        <v>110900</v>
      </c>
      <c r="G43" s="20">
        <f t="shared" si="1"/>
        <v>20.578957134904435</v>
      </c>
      <c r="H43" s="19">
        <v>70399</v>
      </c>
      <c r="I43" s="19">
        <v>10352</v>
      </c>
      <c r="J43" s="19">
        <v>110901</v>
      </c>
      <c r="K43" s="21">
        <f t="shared" si="2"/>
        <v>20.5791426980887</v>
      </c>
    </row>
    <row r="44" spans="1:11" ht="15">
      <c r="A44" s="7" t="s">
        <v>80</v>
      </c>
      <c r="B44" s="7" t="s">
        <v>81</v>
      </c>
      <c r="C44" s="18">
        <v>7436</v>
      </c>
      <c r="D44" s="19">
        <v>466645</v>
      </c>
      <c r="E44" s="20">
        <f t="shared" si="0"/>
        <v>62.75484131253362</v>
      </c>
      <c r="F44" s="19">
        <v>587780</v>
      </c>
      <c r="G44" s="20">
        <f t="shared" si="1"/>
        <v>79.04518558364713</v>
      </c>
      <c r="H44" s="19">
        <v>365396</v>
      </c>
      <c r="I44" s="19">
        <v>58116</v>
      </c>
      <c r="J44" s="19">
        <v>543834</v>
      </c>
      <c r="K44" s="21">
        <f t="shared" si="2"/>
        <v>73.13528778913394</v>
      </c>
    </row>
    <row r="45" spans="1:11" ht="15">
      <c r="A45" s="7" t="s">
        <v>82</v>
      </c>
      <c r="B45" s="7" t="s">
        <v>83</v>
      </c>
      <c r="C45" s="18">
        <v>7128</v>
      </c>
      <c r="D45" s="19">
        <v>306876</v>
      </c>
      <c r="E45" s="20">
        <f t="shared" si="0"/>
        <v>43.052188552188554</v>
      </c>
      <c r="F45" s="19">
        <v>320849</v>
      </c>
      <c r="G45" s="20">
        <f t="shared" si="1"/>
        <v>45.012485970819306</v>
      </c>
      <c r="H45" s="19">
        <v>239649</v>
      </c>
      <c r="I45" s="19">
        <v>28671</v>
      </c>
      <c r="J45" s="19">
        <v>320338</v>
      </c>
      <c r="K45" s="21">
        <f t="shared" si="2"/>
        <v>44.940796857463525</v>
      </c>
    </row>
    <row r="46" spans="1:11" ht="15">
      <c r="A46" s="7" t="s">
        <v>84</v>
      </c>
      <c r="B46" s="7" t="s">
        <v>85</v>
      </c>
      <c r="C46" s="18">
        <v>5523</v>
      </c>
      <c r="D46" s="19">
        <v>71882</v>
      </c>
      <c r="E46" s="20">
        <f t="shared" si="0"/>
        <v>13.015028064457722</v>
      </c>
      <c r="F46" s="19">
        <v>354926</v>
      </c>
      <c r="G46" s="20">
        <f t="shared" si="1"/>
        <v>64.26326271953648</v>
      </c>
      <c r="H46" s="19">
        <v>192795</v>
      </c>
      <c r="I46" s="19">
        <v>25614</v>
      </c>
      <c r="J46" s="19">
        <v>342689</v>
      </c>
      <c r="K46" s="21">
        <f t="shared" si="2"/>
        <v>62.04761904761905</v>
      </c>
    </row>
    <row r="47" spans="1:11" ht="15">
      <c r="A47" s="7" t="s">
        <v>86</v>
      </c>
      <c r="B47" s="7" t="s">
        <v>87</v>
      </c>
      <c r="C47" s="18">
        <v>8679</v>
      </c>
      <c r="D47" s="19">
        <v>97740</v>
      </c>
      <c r="E47" s="20">
        <f t="shared" si="0"/>
        <v>11.261666090563429</v>
      </c>
      <c r="F47" s="19">
        <v>136631</v>
      </c>
      <c r="G47" s="20">
        <f t="shared" si="1"/>
        <v>15.742712294043093</v>
      </c>
      <c r="H47" s="19">
        <v>106381</v>
      </c>
      <c r="I47" s="19">
        <v>9350</v>
      </c>
      <c r="J47" s="19">
        <v>137481</v>
      </c>
      <c r="K47" s="21">
        <f t="shared" si="2"/>
        <v>15.840649844452125</v>
      </c>
    </row>
    <row r="48" spans="1:11" ht="15">
      <c r="A48" s="7" t="s">
        <v>88</v>
      </c>
      <c r="B48" s="7" t="s">
        <v>89</v>
      </c>
      <c r="C48" s="18">
        <v>7156</v>
      </c>
      <c r="D48" s="19">
        <v>105634</v>
      </c>
      <c r="E48" s="20">
        <f t="shared" si="0"/>
        <v>14.761598658468419</v>
      </c>
      <c r="F48" s="19">
        <v>106134</v>
      </c>
      <c r="G48" s="20">
        <f t="shared" si="1"/>
        <v>14.831470095025153</v>
      </c>
      <c r="H48" s="19">
        <v>85246</v>
      </c>
      <c r="I48" s="19">
        <v>9041</v>
      </c>
      <c r="J48" s="19">
        <v>110692</v>
      </c>
      <c r="K48" s="21">
        <f t="shared" si="2"/>
        <v>15.468418110676355</v>
      </c>
    </row>
    <row r="49" spans="1:11" ht="15">
      <c r="A49" s="7" t="s">
        <v>90</v>
      </c>
      <c r="B49" s="7" t="s">
        <v>77</v>
      </c>
      <c r="C49" s="18">
        <v>9895</v>
      </c>
      <c r="D49" s="19">
        <v>6000</v>
      </c>
      <c r="E49" s="20">
        <f t="shared" si="0"/>
        <v>0.6063668519454269</v>
      </c>
      <c r="F49" s="19">
        <v>38500</v>
      </c>
      <c r="G49" s="20">
        <f t="shared" si="1"/>
        <v>3.890853966649823</v>
      </c>
      <c r="H49" s="19">
        <v>21996</v>
      </c>
      <c r="I49" s="19">
        <v>4312</v>
      </c>
      <c r="J49" s="19">
        <v>28808</v>
      </c>
      <c r="K49" s="21">
        <f t="shared" si="2"/>
        <v>2.9113693784739767</v>
      </c>
    </row>
    <row r="50" spans="1:11" ht="15">
      <c r="A50" s="7" t="s">
        <v>91</v>
      </c>
      <c r="B50" s="7" t="s">
        <v>92</v>
      </c>
      <c r="C50" s="18">
        <v>8793</v>
      </c>
      <c r="D50" s="19">
        <v>547800</v>
      </c>
      <c r="E50" s="20">
        <f t="shared" si="0"/>
        <v>62.29955646537018</v>
      </c>
      <c r="F50" s="19">
        <v>561683</v>
      </c>
      <c r="G50" s="20">
        <f t="shared" si="1"/>
        <v>63.878426020698285</v>
      </c>
      <c r="H50" s="19">
        <v>456624</v>
      </c>
      <c r="I50" s="19">
        <v>46197</v>
      </c>
      <c r="J50" s="19">
        <v>561683</v>
      </c>
      <c r="K50" s="21">
        <f t="shared" si="2"/>
        <v>63.878426020698285</v>
      </c>
    </row>
    <row r="51" spans="1:11" ht="15">
      <c r="A51" s="7" t="s">
        <v>93</v>
      </c>
      <c r="B51" s="7" t="s">
        <v>94</v>
      </c>
      <c r="C51" s="18">
        <v>9827</v>
      </c>
      <c r="D51" s="19">
        <v>344193</v>
      </c>
      <c r="E51" s="20">
        <f t="shared" si="0"/>
        <v>35.02523659305994</v>
      </c>
      <c r="F51" s="19">
        <v>405806</v>
      </c>
      <c r="G51" s="20">
        <f t="shared" si="1"/>
        <v>41.29500356161596</v>
      </c>
      <c r="H51" s="19">
        <v>251939</v>
      </c>
      <c r="I51" s="19">
        <v>48729</v>
      </c>
      <c r="J51" s="19">
        <v>405806</v>
      </c>
      <c r="K51" s="21">
        <f t="shared" si="2"/>
        <v>41.29500356161596</v>
      </c>
    </row>
    <row r="52" spans="1:11" ht="15">
      <c r="A52" s="7" t="s">
        <v>95</v>
      </c>
      <c r="B52" s="7" t="s">
        <v>96</v>
      </c>
      <c r="C52" s="18">
        <v>5575</v>
      </c>
      <c r="D52" s="19">
        <v>23500</v>
      </c>
      <c r="E52" s="20">
        <f t="shared" si="0"/>
        <v>4.2152466367713</v>
      </c>
      <c r="F52" s="19">
        <v>58600</v>
      </c>
      <c r="G52" s="20">
        <f t="shared" si="1"/>
        <v>10.511210762331839</v>
      </c>
      <c r="H52" s="19">
        <v>18310</v>
      </c>
      <c r="I52" s="19">
        <v>9611</v>
      </c>
      <c r="J52" s="19">
        <v>59808</v>
      </c>
      <c r="K52" s="21">
        <f t="shared" si="2"/>
        <v>10.727892376681615</v>
      </c>
    </row>
    <row r="53" spans="1:11" ht="15">
      <c r="A53" s="7" t="s">
        <v>97</v>
      </c>
      <c r="B53" s="7" t="s">
        <v>98</v>
      </c>
      <c r="C53" s="18">
        <v>5004</v>
      </c>
      <c r="D53" s="19">
        <v>78000</v>
      </c>
      <c r="E53" s="20">
        <f t="shared" si="0"/>
        <v>15.587529976019185</v>
      </c>
      <c r="F53" s="19">
        <v>113484</v>
      </c>
      <c r="G53" s="20">
        <f t="shared" si="1"/>
        <v>22.678657074340528</v>
      </c>
      <c r="H53" s="19">
        <v>72106</v>
      </c>
      <c r="I53" s="19">
        <v>10200</v>
      </c>
      <c r="J53" s="19">
        <v>98170</v>
      </c>
      <c r="K53" s="21">
        <f t="shared" si="2"/>
        <v>19.618305355715428</v>
      </c>
    </row>
    <row r="54" spans="1:11" ht="15">
      <c r="A54" s="7" t="s">
        <v>99</v>
      </c>
      <c r="B54" s="7" t="s">
        <v>100</v>
      </c>
      <c r="C54" s="18">
        <v>7317</v>
      </c>
      <c r="D54" s="19">
        <v>122863</v>
      </c>
      <c r="E54" s="20">
        <f t="shared" si="0"/>
        <v>16.79144458111248</v>
      </c>
      <c r="F54" s="19">
        <v>126772</v>
      </c>
      <c r="G54" s="20">
        <f t="shared" si="1"/>
        <v>17.325679923465902</v>
      </c>
      <c r="H54" s="19">
        <v>67640</v>
      </c>
      <c r="I54" s="19">
        <v>9698</v>
      </c>
      <c r="J54" s="19">
        <v>89154</v>
      </c>
      <c r="K54" s="21">
        <f t="shared" si="2"/>
        <v>12.18450184501845</v>
      </c>
    </row>
    <row r="55" spans="1:11" ht="15">
      <c r="A55" s="7" t="s">
        <v>101</v>
      </c>
      <c r="B55" s="7" t="s">
        <v>102</v>
      </c>
      <c r="C55" s="18">
        <v>9895</v>
      </c>
      <c r="D55" s="19">
        <v>315901</v>
      </c>
      <c r="E55" s="20">
        <f t="shared" si="0"/>
        <v>31.92531581606872</v>
      </c>
      <c r="F55" s="19">
        <v>323823</v>
      </c>
      <c r="G55" s="20">
        <f t="shared" si="1"/>
        <v>32.72592218292067</v>
      </c>
      <c r="H55" s="19">
        <v>301659</v>
      </c>
      <c r="I55" s="19">
        <v>35428</v>
      </c>
      <c r="J55" s="19">
        <v>405150</v>
      </c>
      <c r="K55" s="21">
        <f t="shared" si="2"/>
        <v>40.94492167761496</v>
      </c>
    </row>
    <row r="56" spans="1:11" ht="15">
      <c r="A56" s="7" t="s">
        <v>103</v>
      </c>
      <c r="B56" s="7" t="s">
        <v>104</v>
      </c>
      <c r="C56" s="18">
        <v>6304</v>
      </c>
      <c r="D56" s="19">
        <v>145000</v>
      </c>
      <c r="E56" s="20">
        <f t="shared" si="0"/>
        <v>23.001269035532996</v>
      </c>
      <c r="F56" s="19">
        <v>254574</v>
      </c>
      <c r="G56" s="20">
        <f t="shared" si="1"/>
        <v>40.38293147208122</v>
      </c>
      <c r="H56" s="19">
        <v>122441</v>
      </c>
      <c r="I56" s="19">
        <v>23877</v>
      </c>
      <c r="J56" s="19">
        <v>208830</v>
      </c>
      <c r="K56" s="21">
        <f t="shared" si="2"/>
        <v>33.12658629441624</v>
      </c>
    </row>
    <row r="57" spans="1:11" ht="15">
      <c r="A57" s="7" t="s">
        <v>105</v>
      </c>
      <c r="B57" s="7" t="s">
        <v>106</v>
      </c>
      <c r="C57" s="18">
        <v>7845</v>
      </c>
      <c r="D57" s="19">
        <v>190650</v>
      </c>
      <c r="E57" s="20">
        <f t="shared" si="0"/>
        <v>24.302103250478012</v>
      </c>
      <c r="F57" s="19">
        <v>195125</v>
      </c>
      <c r="G57" s="20">
        <f t="shared" si="1"/>
        <v>24.872530274059912</v>
      </c>
      <c r="H57" s="19">
        <v>134048</v>
      </c>
      <c r="I57" s="19">
        <v>20558</v>
      </c>
      <c r="J57" s="19">
        <v>163445</v>
      </c>
      <c r="K57" s="21">
        <f t="shared" si="2"/>
        <v>20.834289356277885</v>
      </c>
    </row>
    <row r="58" spans="1:11" ht="15">
      <c r="A58" s="7" t="s">
        <v>107</v>
      </c>
      <c r="B58" s="7" t="s">
        <v>108</v>
      </c>
      <c r="C58" s="18">
        <v>6513</v>
      </c>
      <c r="D58" s="19">
        <v>100986</v>
      </c>
      <c r="E58" s="20">
        <f t="shared" si="0"/>
        <v>15.50529709811147</v>
      </c>
      <c r="F58" s="19">
        <v>178557</v>
      </c>
      <c r="G58" s="20">
        <f t="shared" si="1"/>
        <v>27.415476738830034</v>
      </c>
      <c r="H58" s="19">
        <v>96221</v>
      </c>
      <c r="I58" s="19">
        <v>18701</v>
      </c>
      <c r="J58" s="19">
        <v>172031</v>
      </c>
      <c r="K58" s="21">
        <f t="shared" si="2"/>
        <v>26.413480730846</v>
      </c>
    </row>
    <row r="59" spans="1:11" ht="15">
      <c r="A59" s="7"/>
      <c r="B59" s="7"/>
      <c r="C59" s="18"/>
      <c r="D59" s="19"/>
      <c r="E59" s="20"/>
      <c r="F59" s="19"/>
      <c r="G59" s="20"/>
      <c r="H59" s="19"/>
      <c r="I59" s="19"/>
      <c r="J59" s="19"/>
      <c r="K59" s="21"/>
    </row>
    <row r="60" spans="1:11" ht="15">
      <c r="A60" s="7"/>
      <c r="B60" s="49" t="s">
        <v>158</v>
      </c>
      <c r="C60" s="48">
        <f>SUM(C3:C59)</f>
        <v>398050</v>
      </c>
      <c r="D60" s="48">
        <f aca="true" t="shared" si="3" ref="D60:J60">SUM(D3:D59)</f>
        <v>8164645</v>
      </c>
      <c r="E60" s="18"/>
      <c r="F60" s="48">
        <f t="shared" si="3"/>
        <v>11126059</v>
      </c>
      <c r="G60" s="18"/>
      <c r="H60" s="48">
        <f t="shared" si="3"/>
        <v>7484807</v>
      </c>
      <c r="I60" s="48">
        <f t="shared" si="3"/>
        <v>1139999</v>
      </c>
      <c r="J60" s="48">
        <f t="shared" si="3"/>
        <v>10835420</v>
      </c>
      <c r="K60" s="18"/>
    </row>
    <row r="61" spans="1:11" ht="15">
      <c r="A61" s="7"/>
      <c r="B61" s="22" t="s">
        <v>118</v>
      </c>
      <c r="C61" s="23">
        <f>AVERAGE(C3:C60)</f>
        <v>13966.666666666666</v>
      </c>
      <c r="D61" s="24">
        <f aca="true" t="shared" si="4" ref="D61:K61">AVERAGE(D3:D60)</f>
        <v>286478.77192982455</v>
      </c>
      <c r="E61" s="25">
        <f t="shared" si="4"/>
        <v>19.491919702445017</v>
      </c>
      <c r="F61" s="24">
        <f t="shared" si="4"/>
        <v>390388.0350877193</v>
      </c>
      <c r="G61" s="25">
        <f t="shared" si="4"/>
        <v>28.35220897456632</v>
      </c>
      <c r="H61" s="24">
        <f t="shared" si="4"/>
        <v>262624.8070175439</v>
      </c>
      <c r="I61" s="24">
        <f t="shared" si="4"/>
        <v>39999.9649122807</v>
      </c>
      <c r="J61" s="24">
        <f t="shared" si="4"/>
        <v>380190.1754385965</v>
      </c>
      <c r="K61" s="25">
        <f t="shared" si="4"/>
        <v>27.56349722440769</v>
      </c>
    </row>
    <row r="62" spans="1:11" ht="15">
      <c r="A62" s="7"/>
      <c r="B62" s="26" t="s">
        <v>119</v>
      </c>
      <c r="C62" s="27">
        <f>MEDIAN(C3:C60)</f>
        <v>6914</v>
      </c>
      <c r="D62" s="28">
        <f aca="true" t="shared" si="5" ref="D62:K62">MEDIAN(D3:D60)</f>
        <v>100986</v>
      </c>
      <c r="E62" s="29">
        <f t="shared" si="5"/>
        <v>15.425052870608564</v>
      </c>
      <c r="F62" s="28">
        <f t="shared" si="5"/>
        <v>151047</v>
      </c>
      <c r="G62" s="29">
        <f t="shared" si="5"/>
        <v>24.688048000255076</v>
      </c>
      <c r="H62" s="28">
        <f t="shared" si="5"/>
        <v>105197</v>
      </c>
      <c r="I62" s="28">
        <f t="shared" si="5"/>
        <v>16265</v>
      </c>
      <c r="J62" s="28">
        <f t="shared" si="5"/>
        <v>150947</v>
      </c>
      <c r="K62" s="29">
        <f t="shared" si="5"/>
        <v>21.929623125688913</v>
      </c>
    </row>
  </sheetData>
  <sheetProtection/>
  <conditionalFormatting sqref="A3:K58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Financials  5,000-9,999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9" sqref="E9"/>
    </sheetView>
  </sheetViews>
  <sheetFormatPr defaultColWidth="9.140625" defaultRowHeight="15"/>
  <cols>
    <col min="1" max="1" width="32.28125" style="0" customWidth="1"/>
    <col min="2" max="2" width="15.421875" style="0" customWidth="1"/>
    <col min="3" max="3" width="9.140625" style="2" customWidth="1"/>
    <col min="4" max="4" width="13.57421875" style="31" customWidth="1"/>
    <col min="5" max="5" width="12.57421875" style="31" customWidth="1"/>
    <col min="6" max="6" width="17.7109375" style="31" customWidth="1"/>
    <col min="7" max="7" width="14.7109375" style="2" customWidth="1"/>
  </cols>
  <sheetData>
    <row r="1" ht="15.75">
      <c r="A1" s="1" t="s">
        <v>144</v>
      </c>
    </row>
    <row r="2" spans="1:7" ht="33" customHeight="1" thickBot="1">
      <c r="A2" s="9" t="s">
        <v>109</v>
      </c>
      <c r="B2" s="9" t="s">
        <v>0</v>
      </c>
      <c r="C2" s="10" t="s">
        <v>1</v>
      </c>
      <c r="D2" s="32" t="s">
        <v>159</v>
      </c>
      <c r="E2" s="32" t="s">
        <v>160</v>
      </c>
      <c r="F2" s="32" t="s">
        <v>161</v>
      </c>
      <c r="G2" s="10" t="s">
        <v>162</v>
      </c>
    </row>
    <row r="3" spans="1:7" ht="15">
      <c r="A3" s="8" t="s">
        <v>2</v>
      </c>
      <c r="B3" s="8" t="s">
        <v>3</v>
      </c>
      <c r="C3" s="30">
        <v>8467</v>
      </c>
      <c r="D3" s="33">
        <v>1</v>
      </c>
      <c r="E3" s="33">
        <v>1</v>
      </c>
      <c r="F3" s="33">
        <v>2</v>
      </c>
      <c r="G3" s="30">
        <v>3</v>
      </c>
    </row>
    <row r="4" spans="1:7" ht="15">
      <c r="A4" s="7" t="s">
        <v>4</v>
      </c>
      <c r="B4" s="7" t="s">
        <v>5</v>
      </c>
      <c r="C4" s="18">
        <v>9754</v>
      </c>
      <c r="D4" s="34">
        <v>3</v>
      </c>
      <c r="E4" s="34">
        <v>6</v>
      </c>
      <c r="F4" s="34">
        <v>6</v>
      </c>
      <c r="G4" s="18">
        <v>10</v>
      </c>
    </row>
    <row r="5" spans="1:7" ht="15">
      <c r="A5" s="7" t="s">
        <v>6</v>
      </c>
      <c r="B5" s="7" t="s">
        <v>7</v>
      </c>
      <c r="C5" s="18">
        <v>8072</v>
      </c>
      <c r="D5" s="34">
        <v>0</v>
      </c>
      <c r="E5" s="34">
        <v>0.25</v>
      </c>
      <c r="F5" s="34">
        <v>0</v>
      </c>
      <c r="G5" s="18">
        <v>1</v>
      </c>
    </row>
    <row r="6" spans="1:7" ht="15">
      <c r="A6" s="7" t="s">
        <v>8</v>
      </c>
      <c r="B6" s="7" t="s">
        <v>9</v>
      </c>
      <c r="C6" s="18">
        <v>7542</v>
      </c>
      <c r="D6" s="34">
        <v>0.8</v>
      </c>
      <c r="E6" s="34">
        <v>0.8</v>
      </c>
      <c r="F6" s="34">
        <v>1.2</v>
      </c>
      <c r="G6" s="18">
        <v>5</v>
      </c>
    </row>
    <row r="7" spans="1:7" ht="15">
      <c r="A7" s="7" t="s">
        <v>10</v>
      </c>
      <c r="B7" s="7" t="s">
        <v>11</v>
      </c>
      <c r="C7" s="18">
        <v>6040</v>
      </c>
      <c r="D7" s="34">
        <v>1</v>
      </c>
      <c r="E7" s="34">
        <v>3</v>
      </c>
      <c r="F7" s="34">
        <v>3.88</v>
      </c>
      <c r="G7" s="18">
        <v>18</v>
      </c>
    </row>
    <row r="8" spans="1:7" ht="15">
      <c r="A8" s="7" t="s">
        <v>12</v>
      </c>
      <c r="B8" s="7" t="s">
        <v>13</v>
      </c>
      <c r="C8" s="18">
        <v>5462</v>
      </c>
      <c r="D8" s="34">
        <v>1</v>
      </c>
      <c r="E8" s="34">
        <v>1.75</v>
      </c>
      <c r="F8" s="34">
        <v>1.25</v>
      </c>
      <c r="G8" s="18">
        <v>4</v>
      </c>
    </row>
    <row r="9" spans="1:7" ht="15">
      <c r="A9" s="7" t="s">
        <v>14</v>
      </c>
      <c r="B9" s="7" t="s">
        <v>15</v>
      </c>
      <c r="C9" s="18">
        <v>9035</v>
      </c>
      <c r="D9" s="34">
        <v>0</v>
      </c>
      <c r="E9" s="34">
        <v>1</v>
      </c>
      <c r="F9" s="34">
        <v>3</v>
      </c>
      <c r="G9" s="18">
        <v>5</v>
      </c>
    </row>
    <row r="10" spans="1:7" ht="15">
      <c r="A10" s="7" t="s">
        <v>16</v>
      </c>
      <c r="B10" s="7" t="s">
        <v>17</v>
      </c>
      <c r="C10" s="18">
        <v>5442</v>
      </c>
      <c r="D10" s="34">
        <v>2</v>
      </c>
      <c r="E10" s="34">
        <v>2</v>
      </c>
      <c r="F10" s="34">
        <v>1.15</v>
      </c>
      <c r="G10" s="18">
        <v>5</v>
      </c>
    </row>
    <row r="11" spans="1:7" ht="15">
      <c r="A11" s="7" t="s">
        <v>18</v>
      </c>
      <c r="B11" s="7" t="s">
        <v>19</v>
      </c>
      <c r="C11" s="18">
        <v>7455</v>
      </c>
      <c r="D11" s="34">
        <v>0</v>
      </c>
      <c r="E11" s="34">
        <v>1.85</v>
      </c>
      <c r="F11" s="34">
        <v>0</v>
      </c>
      <c r="G11" s="18">
        <v>2</v>
      </c>
    </row>
    <row r="12" spans="1:7" ht="15">
      <c r="A12" s="7" t="s">
        <v>20</v>
      </c>
      <c r="B12" s="7" t="s">
        <v>21</v>
      </c>
      <c r="C12" s="18">
        <v>5220</v>
      </c>
      <c r="D12" s="34">
        <v>1</v>
      </c>
      <c r="E12" s="34">
        <v>3</v>
      </c>
      <c r="F12" s="34">
        <v>6.5</v>
      </c>
      <c r="G12" s="18">
        <v>15</v>
      </c>
    </row>
    <row r="13" spans="1:7" ht="15">
      <c r="A13" s="7" t="s">
        <v>22</v>
      </c>
      <c r="B13" s="7" t="s">
        <v>23</v>
      </c>
      <c r="C13" s="18">
        <v>6429</v>
      </c>
      <c r="D13" s="34">
        <v>0</v>
      </c>
      <c r="E13" s="34">
        <v>2</v>
      </c>
      <c r="F13" s="34">
        <v>3</v>
      </c>
      <c r="G13" s="18">
        <v>6</v>
      </c>
    </row>
    <row r="14" spans="1:7" ht="15">
      <c r="A14" s="7" t="s">
        <v>24</v>
      </c>
      <c r="B14" s="7" t="s">
        <v>25</v>
      </c>
      <c r="C14" s="18">
        <v>6250</v>
      </c>
      <c r="D14" s="34">
        <v>1</v>
      </c>
      <c r="E14" s="34">
        <v>1.2</v>
      </c>
      <c r="F14" s="34">
        <v>0</v>
      </c>
      <c r="G14" s="18">
        <v>2</v>
      </c>
    </row>
    <row r="15" spans="1:7" ht="15">
      <c r="A15" s="7" t="s">
        <v>26</v>
      </c>
      <c r="B15" s="7" t="s">
        <v>27</v>
      </c>
      <c r="C15" s="18">
        <v>5233</v>
      </c>
      <c r="D15" s="34">
        <v>0</v>
      </c>
      <c r="E15" s="34">
        <v>0.43</v>
      </c>
      <c r="F15" s="34">
        <v>0</v>
      </c>
      <c r="G15" s="18">
        <v>1</v>
      </c>
    </row>
    <row r="16" spans="1:7" ht="15">
      <c r="A16" s="7" t="s">
        <v>28</v>
      </c>
      <c r="B16" s="7" t="s">
        <v>29</v>
      </c>
      <c r="C16" s="18">
        <v>5715</v>
      </c>
      <c r="D16" s="34">
        <v>2</v>
      </c>
      <c r="E16" s="34">
        <v>2</v>
      </c>
      <c r="F16" s="34">
        <v>3.75</v>
      </c>
      <c r="G16" s="18">
        <v>15</v>
      </c>
    </row>
    <row r="17" spans="1:7" ht="15">
      <c r="A17" s="7" t="s">
        <v>30</v>
      </c>
      <c r="B17" s="7" t="s">
        <v>31</v>
      </c>
      <c r="C17" s="18">
        <v>6914</v>
      </c>
      <c r="D17" s="34">
        <v>1</v>
      </c>
      <c r="E17" s="34">
        <v>2</v>
      </c>
      <c r="F17" s="34">
        <v>2.55</v>
      </c>
      <c r="G17" s="18">
        <v>7</v>
      </c>
    </row>
    <row r="18" spans="1:7" ht="15">
      <c r="A18" s="7" t="s">
        <v>32</v>
      </c>
      <c r="B18" s="7" t="s">
        <v>33</v>
      </c>
      <c r="C18" s="18">
        <v>7545</v>
      </c>
      <c r="D18" s="34">
        <v>0.88</v>
      </c>
      <c r="E18" s="34">
        <v>1.76</v>
      </c>
      <c r="F18" s="34">
        <v>1.76</v>
      </c>
      <c r="G18" s="18">
        <v>4</v>
      </c>
    </row>
    <row r="19" spans="1:7" ht="15">
      <c r="A19" s="7" t="s">
        <v>34</v>
      </c>
      <c r="B19" s="7" t="s">
        <v>35</v>
      </c>
      <c r="C19" s="18">
        <v>5618</v>
      </c>
      <c r="D19" s="34">
        <v>0</v>
      </c>
      <c r="E19" s="34">
        <v>0.4</v>
      </c>
      <c r="F19" s="34">
        <v>0</v>
      </c>
      <c r="G19" s="18">
        <v>1</v>
      </c>
    </row>
    <row r="20" spans="1:7" ht="15">
      <c r="A20" s="7" t="s">
        <v>36</v>
      </c>
      <c r="B20" s="7" t="s">
        <v>37</v>
      </c>
      <c r="C20" s="18">
        <v>8195</v>
      </c>
      <c r="D20" s="34">
        <v>0</v>
      </c>
      <c r="E20" s="34">
        <v>7</v>
      </c>
      <c r="F20" s="34">
        <v>4</v>
      </c>
      <c r="G20" s="18">
        <v>11</v>
      </c>
    </row>
    <row r="21" spans="1:7" ht="15">
      <c r="A21" s="7" t="s">
        <v>38</v>
      </c>
      <c r="B21" s="7" t="s">
        <v>39</v>
      </c>
      <c r="C21" s="18">
        <v>7541</v>
      </c>
      <c r="D21" s="34">
        <v>2</v>
      </c>
      <c r="E21" s="34">
        <v>5</v>
      </c>
      <c r="F21" s="34">
        <v>0</v>
      </c>
      <c r="G21" s="18">
        <v>5</v>
      </c>
    </row>
    <row r="22" spans="1:7" ht="15">
      <c r="A22" s="7" t="s">
        <v>40</v>
      </c>
      <c r="B22" s="7" t="s">
        <v>41</v>
      </c>
      <c r="C22" s="18">
        <v>5760</v>
      </c>
      <c r="D22" s="34">
        <v>1</v>
      </c>
      <c r="E22" s="34">
        <v>1</v>
      </c>
      <c r="F22" s="34">
        <v>0</v>
      </c>
      <c r="G22" s="18">
        <v>1</v>
      </c>
    </row>
    <row r="23" spans="1:7" ht="15">
      <c r="A23" s="7" t="s">
        <v>42</v>
      </c>
      <c r="B23" s="7" t="s">
        <v>43</v>
      </c>
      <c r="C23" s="18">
        <v>6646</v>
      </c>
      <c r="D23" s="34">
        <v>0</v>
      </c>
      <c r="E23" s="34">
        <v>0.63</v>
      </c>
      <c r="F23" s="34">
        <v>0</v>
      </c>
      <c r="G23" s="18">
        <v>1</v>
      </c>
    </row>
    <row r="24" spans="1:7" ht="15">
      <c r="A24" s="7" t="s">
        <v>44</v>
      </c>
      <c r="B24" s="7" t="s">
        <v>45</v>
      </c>
      <c r="C24" s="18">
        <v>5075</v>
      </c>
      <c r="D24" s="34">
        <v>0.9</v>
      </c>
      <c r="E24" s="34">
        <v>0.9</v>
      </c>
      <c r="F24" s="34">
        <v>1.22</v>
      </c>
      <c r="G24" s="18">
        <v>5</v>
      </c>
    </row>
    <row r="25" spans="1:7" ht="15">
      <c r="A25" s="7" t="s">
        <v>46</v>
      </c>
      <c r="B25" s="7" t="s">
        <v>121</v>
      </c>
      <c r="C25" s="18">
        <v>5129</v>
      </c>
      <c r="D25" s="34">
        <v>1</v>
      </c>
      <c r="E25" s="34">
        <v>2</v>
      </c>
      <c r="F25" s="34">
        <v>2.17</v>
      </c>
      <c r="G25" s="18">
        <v>6</v>
      </c>
    </row>
    <row r="26" spans="1:7" ht="15">
      <c r="A26" s="7" t="s">
        <v>47</v>
      </c>
      <c r="B26" s="7" t="s">
        <v>48</v>
      </c>
      <c r="C26" s="18">
        <v>6703</v>
      </c>
      <c r="D26" s="34">
        <v>0</v>
      </c>
      <c r="E26" s="34">
        <v>1.75</v>
      </c>
      <c r="F26" s="34">
        <v>1.63</v>
      </c>
      <c r="G26" s="18">
        <v>6</v>
      </c>
    </row>
    <row r="27" spans="1:7" ht="15">
      <c r="A27" s="7" t="s">
        <v>49</v>
      </c>
      <c r="B27" s="7" t="s">
        <v>50</v>
      </c>
      <c r="C27" s="18">
        <v>5620</v>
      </c>
      <c r="D27" s="34">
        <v>0</v>
      </c>
      <c r="E27" s="34">
        <v>0.38</v>
      </c>
      <c r="F27" s="34">
        <v>0</v>
      </c>
      <c r="G27" s="18">
        <v>1</v>
      </c>
    </row>
    <row r="28" spans="1:7" ht="15">
      <c r="A28" s="7" t="s">
        <v>51</v>
      </c>
      <c r="B28" s="7" t="s">
        <v>52</v>
      </c>
      <c r="C28" s="18">
        <v>9395</v>
      </c>
      <c r="D28" s="34">
        <v>0</v>
      </c>
      <c r="E28" s="34">
        <v>1.85</v>
      </c>
      <c r="F28" s="34">
        <v>1.7</v>
      </c>
      <c r="G28" s="18">
        <v>8</v>
      </c>
    </row>
    <row r="29" spans="1:7" ht="15">
      <c r="A29" s="7" t="s">
        <v>53</v>
      </c>
      <c r="B29" s="7" t="s">
        <v>54</v>
      </c>
      <c r="C29" s="18">
        <v>5258</v>
      </c>
      <c r="D29" s="34">
        <v>0</v>
      </c>
      <c r="E29" s="34">
        <v>1</v>
      </c>
      <c r="F29" s="34">
        <v>4.48</v>
      </c>
      <c r="G29" s="18">
        <v>6</v>
      </c>
    </row>
    <row r="30" spans="1:7" ht="15">
      <c r="A30" s="7" t="s">
        <v>55</v>
      </c>
      <c r="B30" s="7" t="s">
        <v>56</v>
      </c>
      <c r="C30" s="18">
        <v>9316</v>
      </c>
      <c r="D30" s="34">
        <v>0</v>
      </c>
      <c r="E30" s="34">
        <v>1</v>
      </c>
      <c r="F30" s="34">
        <v>5</v>
      </c>
      <c r="G30" s="18">
        <v>6</v>
      </c>
    </row>
    <row r="31" spans="1:7" ht="15">
      <c r="A31" s="7" t="s">
        <v>57</v>
      </c>
      <c r="B31" s="7" t="s">
        <v>58</v>
      </c>
      <c r="C31" s="18">
        <v>5700</v>
      </c>
      <c r="D31" s="34">
        <v>0</v>
      </c>
      <c r="E31" s="34">
        <v>1</v>
      </c>
      <c r="F31" s="34">
        <v>1.5</v>
      </c>
      <c r="G31" s="18">
        <v>6</v>
      </c>
    </row>
    <row r="32" spans="1:7" ht="15">
      <c r="A32" s="7" t="s">
        <v>59</v>
      </c>
      <c r="B32" s="7" t="s">
        <v>60</v>
      </c>
      <c r="C32" s="18">
        <v>9526</v>
      </c>
      <c r="D32" s="34">
        <v>0</v>
      </c>
      <c r="E32" s="34">
        <v>1.5</v>
      </c>
      <c r="F32" s="34">
        <v>0</v>
      </c>
      <c r="G32" s="18">
        <v>2</v>
      </c>
    </row>
    <row r="33" spans="1:7" ht="15">
      <c r="A33" s="7" t="s">
        <v>61</v>
      </c>
      <c r="B33" s="7" t="s">
        <v>62</v>
      </c>
      <c r="C33" s="18">
        <v>9045</v>
      </c>
      <c r="D33" s="34">
        <v>1</v>
      </c>
      <c r="E33" s="34">
        <v>3</v>
      </c>
      <c r="F33" s="34">
        <v>7</v>
      </c>
      <c r="G33" s="18">
        <v>10</v>
      </c>
    </row>
    <row r="34" spans="1:7" ht="15">
      <c r="A34" s="7" t="s">
        <v>63</v>
      </c>
      <c r="B34" s="7" t="s">
        <v>64</v>
      </c>
      <c r="C34" s="18">
        <v>8097</v>
      </c>
      <c r="D34" s="34">
        <v>3</v>
      </c>
      <c r="E34" s="34">
        <v>9</v>
      </c>
      <c r="F34" s="34">
        <v>1</v>
      </c>
      <c r="G34" s="18">
        <v>10</v>
      </c>
    </row>
    <row r="35" spans="1:7" ht="15">
      <c r="A35" s="7" t="s">
        <v>65</v>
      </c>
      <c r="B35" s="7" t="s">
        <v>66</v>
      </c>
      <c r="C35" s="18">
        <v>5461</v>
      </c>
      <c r="D35" s="34">
        <v>0</v>
      </c>
      <c r="E35" s="34">
        <v>1</v>
      </c>
      <c r="F35" s="34">
        <v>0.9</v>
      </c>
      <c r="G35" s="18">
        <v>2</v>
      </c>
    </row>
    <row r="36" spans="1:7" ht="15">
      <c r="A36" s="7" t="s">
        <v>67</v>
      </c>
      <c r="B36" s="7" t="s">
        <v>68</v>
      </c>
      <c r="C36" s="18">
        <v>5292</v>
      </c>
      <c r="D36" s="34">
        <v>0</v>
      </c>
      <c r="E36" s="34">
        <v>1.75</v>
      </c>
      <c r="F36" s="34">
        <v>0.88</v>
      </c>
      <c r="G36" s="18">
        <v>3</v>
      </c>
    </row>
    <row r="37" spans="1:7" ht="15">
      <c r="A37" s="7" t="s">
        <v>69</v>
      </c>
      <c r="B37" s="7" t="s">
        <v>17</v>
      </c>
      <c r="C37" s="18">
        <v>5442</v>
      </c>
      <c r="D37" s="34">
        <v>0.28</v>
      </c>
      <c r="E37" s="34">
        <v>0.28</v>
      </c>
      <c r="F37" s="34">
        <v>0</v>
      </c>
      <c r="G37" s="18">
        <v>1</v>
      </c>
    </row>
    <row r="38" spans="1:7" ht="15">
      <c r="A38" s="7" t="s">
        <v>70</v>
      </c>
      <c r="B38" s="7" t="s">
        <v>71</v>
      </c>
      <c r="C38" s="18">
        <v>6184</v>
      </c>
      <c r="D38" s="34">
        <v>0.81</v>
      </c>
      <c r="E38" s="34">
        <v>0.81</v>
      </c>
      <c r="F38" s="34">
        <v>1.43</v>
      </c>
      <c r="G38" s="18">
        <v>4</v>
      </c>
    </row>
    <row r="39" spans="1:7" ht="15">
      <c r="A39" s="7" t="s">
        <v>72</v>
      </c>
      <c r="B39" s="7" t="s">
        <v>52</v>
      </c>
      <c r="C39" s="18">
        <v>9395</v>
      </c>
      <c r="D39" s="34">
        <v>0</v>
      </c>
      <c r="E39" s="34">
        <v>0.5</v>
      </c>
      <c r="F39" s="34">
        <v>0.5</v>
      </c>
      <c r="G39" s="18">
        <v>2</v>
      </c>
    </row>
    <row r="40" spans="1:7" ht="15">
      <c r="A40" s="7" t="s">
        <v>73</v>
      </c>
      <c r="B40" s="7" t="s">
        <v>74</v>
      </c>
      <c r="C40" s="18">
        <v>9670</v>
      </c>
      <c r="D40" s="34">
        <v>1</v>
      </c>
      <c r="E40" s="34">
        <v>1</v>
      </c>
      <c r="F40" s="34">
        <v>3.3</v>
      </c>
      <c r="G40" s="18">
        <v>5</v>
      </c>
    </row>
    <row r="41" spans="1:7" ht="15">
      <c r="A41" s="7" t="s">
        <v>75</v>
      </c>
      <c r="B41" s="7" t="s">
        <v>27</v>
      </c>
      <c r="C41" s="18">
        <v>5233</v>
      </c>
      <c r="D41" s="34">
        <v>0</v>
      </c>
      <c r="E41" s="34">
        <v>1.5</v>
      </c>
      <c r="F41" s="34">
        <v>0.1</v>
      </c>
      <c r="G41" s="18">
        <v>3</v>
      </c>
    </row>
    <row r="42" spans="1:7" ht="15">
      <c r="A42" s="7" t="s">
        <v>76</v>
      </c>
      <c r="B42" s="7" t="s">
        <v>77</v>
      </c>
      <c r="C42" s="18">
        <v>9895</v>
      </c>
      <c r="D42" s="34">
        <v>0</v>
      </c>
      <c r="E42" s="34">
        <v>0</v>
      </c>
      <c r="F42" s="34">
        <v>0</v>
      </c>
      <c r="G42" s="18">
        <v>0</v>
      </c>
    </row>
    <row r="43" spans="1:7" ht="15">
      <c r="A43" s="7" t="s">
        <v>78</v>
      </c>
      <c r="B43" s="7" t="s">
        <v>79</v>
      </c>
      <c r="C43" s="18">
        <v>5389</v>
      </c>
      <c r="D43" s="34">
        <v>0</v>
      </c>
      <c r="E43" s="34">
        <v>1</v>
      </c>
      <c r="F43" s="34">
        <v>1.65</v>
      </c>
      <c r="G43" s="18">
        <v>6</v>
      </c>
    </row>
    <row r="44" spans="1:7" ht="15">
      <c r="A44" s="7" t="s">
        <v>80</v>
      </c>
      <c r="B44" s="7" t="s">
        <v>81</v>
      </c>
      <c r="C44" s="18">
        <v>7436</v>
      </c>
      <c r="D44" s="34">
        <v>1</v>
      </c>
      <c r="E44" s="34">
        <v>3</v>
      </c>
      <c r="F44" s="34">
        <v>4.86</v>
      </c>
      <c r="G44" s="18">
        <v>11</v>
      </c>
    </row>
    <row r="45" spans="1:7" ht="15">
      <c r="A45" s="7" t="s">
        <v>82</v>
      </c>
      <c r="B45" s="7" t="s">
        <v>83</v>
      </c>
      <c r="C45" s="18">
        <v>7128</v>
      </c>
      <c r="D45" s="34">
        <v>0.88</v>
      </c>
      <c r="E45" s="34">
        <v>0.88</v>
      </c>
      <c r="F45" s="34">
        <v>3.92</v>
      </c>
      <c r="G45" s="18">
        <v>8</v>
      </c>
    </row>
    <row r="46" spans="1:7" ht="15">
      <c r="A46" s="7" t="s">
        <v>84</v>
      </c>
      <c r="B46" s="7" t="s">
        <v>85</v>
      </c>
      <c r="C46" s="18">
        <v>5523</v>
      </c>
      <c r="D46" s="34">
        <v>1</v>
      </c>
      <c r="E46" s="34">
        <v>3.73</v>
      </c>
      <c r="F46" s="34">
        <v>1</v>
      </c>
      <c r="G46" s="18">
        <v>12</v>
      </c>
    </row>
    <row r="47" spans="1:7" ht="15">
      <c r="A47" s="7" t="s">
        <v>86</v>
      </c>
      <c r="B47" s="7" t="s">
        <v>87</v>
      </c>
      <c r="C47" s="18">
        <v>8679</v>
      </c>
      <c r="D47" s="34">
        <v>1</v>
      </c>
      <c r="E47" s="34">
        <v>2.75</v>
      </c>
      <c r="F47" s="34">
        <v>0.3</v>
      </c>
      <c r="G47" s="18">
        <v>4</v>
      </c>
    </row>
    <row r="48" spans="1:7" ht="15">
      <c r="A48" s="7" t="s">
        <v>88</v>
      </c>
      <c r="B48" s="7" t="s">
        <v>89</v>
      </c>
      <c r="C48" s="18">
        <v>7156</v>
      </c>
      <c r="D48" s="34">
        <v>0.8</v>
      </c>
      <c r="E48" s="34">
        <v>0.8</v>
      </c>
      <c r="F48" s="34">
        <v>1.3</v>
      </c>
      <c r="G48" s="18">
        <v>3</v>
      </c>
    </row>
    <row r="49" spans="1:7" ht="15">
      <c r="A49" s="7" t="s">
        <v>90</v>
      </c>
      <c r="B49" s="7" t="s">
        <v>77</v>
      </c>
      <c r="C49" s="18">
        <v>9895</v>
      </c>
      <c r="D49" s="34">
        <v>0</v>
      </c>
      <c r="E49" s="34">
        <v>0.75</v>
      </c>
      <c r="F49" s="34">
        <v>0</v>
      </c>
      <c r="G49" s="18">
        <v>1</v>
      </c>
    </row>
    <row r="50" spans="1:7" ht="15">
      <c r="A50" s="7" t="s">
        <v>91</v>
      </c>
      <c r="B50" s="7" t="s">
        <v>92</v>
      </c>
      <c r="C50" s="18">
        <v>8793</v>
      </c>
      <c r="D50" s="34">
        <v>3.45</v>
      </c>
      <c r="E50" s="34">
        <v>4.78</v>
      </c>
      <c r="F50" s="34">
        <v>3.84</v>
      </c>
      <c r="G50" s="18">
        <v>14</v>
      </c>
    </row>
    <row r="51" spans="1:7" ht="15">
      <c r="A51" s="7" t="s">
        <v>93</v>
      </c>
      <c r="B51" s="7" t="s">
        <v>94</v>
      </c>
      <c r="C51" s="18">
        <v>9827</v>
      </c>
      <c r="D51" s="34">
        <v>2</v>
      </c>
      <c r="E51" s="34">
        <v>3</v>
      </c>
      <c r="F51" s="34">
        <v>2.9</v>
      </c>
      <c r="G51" s="18">
        <v>10</v>
      </c>
    </row>
    <row r="52" spans="1:7" ht="15">
      <c r="A52" s="7" t="s">
        <v>95</v>
      </c>
      <c r="B52" s="7" t="s">
        <v>96</v>
      </c>
      <c r="C52" s="18">
        <v>5575</v>
      </c>
      <c r="D52" s="34">
        <v>0</v>
      </c>
      <c r="E52" s="34">
        <v>0.35</v>
      </c>
      <c r="F52" s="34">
        <v>0.31</v>
      </c>
      <c r="G52" s="18">
        <v>3</v>
      </c>
    </row>
    <row r="53" spans="1:7" ht="15">
      <c r="A53" s="7" t="s">
        <v>97</v>
      </c>
      <c r="B53" s="7" t="s">
        <v>98</v>
      </c>
      <c r="C53" s="18">
        <v>5004</v>
      </c>
      <c r="D53" s="34">
        <v>1</v>
      </c>
      <c r="E53" s="34">
        <v>2.25</v>
      </c>
      <c r="F53" s="34">
        <v>0.2</v>
      </c>
      <c r="G53" s="18">
        <v>5</v>
      </c>
    </row>
    <row r="54" spans="1:7" ht="15">
      <c r="A54" s="7" t="s">
        <v>99</v>
      </c>
      <c r="B54" s="7" t="s">
        <v>100</v>
      </c>
      <c r="C54" s="18">
        <v>7317</v>
      </c>
      <c r="D54" s="34">
        <v>0</v>
      </c>
      <c r="E54" s="34">
        <v>1.15</v>
      </c>
      <c r="F54" s="34">
        <v>0.38</v>
      </c>
      <c r="G54" s="18">
        <v>6</v>
      </c>
    </row>
    <row r="55" spans="1:7" ht="15">
      <c r="A55" s="7" t="s">
        <v>101</v>
      </c>
      <c r="B55" s="7" t="s">
        <v>102</v>
      </c>
      <c r="C55" s="18">
        <v>9895</v>
      </c>
      <c r="D55" s="34">
        <v>2</v>
      </c>
      <c r="E55" s="34">
        <v>6.9</v>
      </c>
      <c r="F55" s="34">
        <v>0.5</v>
      </c>
      <c r="G55" s="18">
        <v>13</v>
      </c>
    </row>
    <row r="56" spans="1:7" ht="15">
      <c r="A56" s="7" t="s">
        <v>103</v>
      </c>
      <c r="B56" s="7" t="s">
        <v>104</v>
      </c>
      <c r="C56" s="18">
        <v>6304</v>
      </c>
      <c r="D56" s="34">
        <v>1</v>
      </c>
      <c r="E56" s="34">
        <v>1</v>
      </c>
      <c r="F56" s="34">
        <v>2.6</v>
      </c>
      <c r="G56" s="18">
        <v>7</v>
      </c>
    </row>
    <row r="57" spans="1:7" ht="15">
      <c r="A57" s="7" t="s">
        <v>105</v>
      </c>
      <c r="B57" s="7" t="s">
        <v>106</v>
      </c>
      <c r="C57" s="18">
        <v>7845</v>
      </c>
      <c r="D57" s="34">
        <v>1</v>
      </c>
      <c r="E57" s="34">
        <v>2.88</v>
      </c>
      <c r="F57" s="34">
        <v>1.15</v>
      </c>
      <c r="G57" s="18">
        <v>5</v>
      </c>
    </row>
    <row r="58" spans="1:7" ht="15">
      <c r="A58" s="7" t="s">
        <v>107</v>
      </c>
      <c r="B58" s="7" t="s">
        <v>108</v>
      </c>
      <c r="C58" s="18">
        <v>6513</v>
      </c>
      <c r="D58" s="34">
        <v>0</v>
      </c>
      <c r="E58" s="34">
        <v>0.85</v>
      </c>
      <c r="F58" s="34">
        <v>1.78</v>
      </c>
      <c r="G58" s="18">
        <v>4</v>
      </c>
    </row>
  </sheetData>
  <sheetProtection/>
  <conditionalFormatting sqref="A3:G58">
    <cfRule type="expression" priority="1" dxfId="0" stopIfTrue="1">
      <formula>MOD(ROW(),2)=0</formula>
    </cfRule>
  </conditionalFormatting>
  <printOptions horizontalCentered="1"/>
  <pageMargins left="0.2" right="0.2" top="0.5" bottom="0.5" header="0.3" footer="0.3"/>
  <pageSetup horizontalDpi="600" verticalDpi="600" orientation="landscape" r:id="rId1"/>
  <headerFooter>
    <oddFooter>&amp;LAnnual Report 2009,FTE-Paid Staff 5,000-9,999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62"/>
  <sheetViews>
    <sheetView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2" sqref="N12"/>
    </sheetView>
  </sheetViews>
  <sheetFormatPr defaultColWidth="9.140625" defaultRowHeight="15"/>
  <cols>
    <col min="1" max="1" width="21.57421875" style="0" customWidth="1"/>
    <col min="2" max="2" width="14.421875" style="0" customWidth="1"/>
    <col min="3" max="3" width="6.28125" style="2" customWidth="1"/>
    <col min="4" max="4" width="7.00390625" style="2" customWidth="1"/>
    <col min="5" max="5" width="8.28125" style="2" customWidth="1"/>
    <col min="6" max="6" width="8.00390625" style="2" customWidth="1"/>
    <col min="7" max="7" width="6.28125" style="2" customWidth="1"/>
    <col min="8" max="9" width="7.57421875" style="2" customWidth="1"/>
    <col min="10" max="10" width="6.8515625" style="2" customWidth="1"/>
    <col min="11" max="11" width="9.140625" style="2" customWidth="1"/>
    <col min="12" max="12" width="6.421875" style="31" customWidth="1"/>
    <col min="13" max="13" width="9.140625" style="2" customWidth="1"/>
    <col min="14" max="14" width="6.8515625" style="31" customWidth="1"/>
    <col min="15" max="15" width="7.140625" style="2" customWidth="1"/>
  </cols>
  <sheetData>
    <row r="1" spans="1:6" ht="15.75">
      <c r="A1" s="1" t="s">
        <v>145</v>
      </c>
      <c r="F1" s="35"/>
    </row>
    <row r="2" spans="1:15" ht="58.5" customHeight="1">
      <c r="A2" s="5" t="s">
        <v>109</v>
      </c>
      <c r="B2" s="5" t="s">
        <v>0</v>
      </c>
      <c r="C2" s="6" t="s">
        <v>1</v>
      </c>
      <c r="D2" s="6" t="s">
        <v>123</v>
      </c>
      <c r="E2" s="6" t="s">
        <v>124</v>
      </c>
      <c r="F2" s="36" t="s">
        <v>125</v>
      </c>
      <c r="G2" s="6" t="s">
        <v>126</v>
      </c>
      <c r="H2" s="6" t="s">
        <v>127</v>
      </c>
      <c r="I2" s="6" t="s">
        <v>156</v>
      </c>
      <c r="J2" s="6" t="s">
        <v>157</v>
      </c>
      <c r="K2" s="6" t="s">
        <v>128</v>
      </c>
      <c r="L2" s="37" t="s">
        <v>129</v>
      </c>
      <c r="M2" s="6" t="s">
        <v>130</v>
      </c>
      <c r="N2" s="37" t="s">
        <v>131</v>
      </c>
      <c r="O2" s="6" t="s">
        <v>132</v>
      </c>
    </row>
    <row r="3" spans="1:15" ht="15">
      <c r="A3" s="7" t="s">
        <v>2</v>
      </c>
      <c r="B3" s="7" t="s">
        <v>3</v>
      </c>
      <c r="C3" s="18">
        <v>8467</v>
      </c>
      <c r="D3" s="18">
        <v>3285</v>
      </c>
      <c r="E3" s="18">
        <v>10000</v>
      </c>
      <c r="F3" s="18" t="s">
        <v>122</v>
      </c>
      <c r="G3" s="18">
        <v>81</v>
      </c>
      <c r="H3" s="18">
        <v>485</v>
      </c>
      <c r="I3" s="18">
        <v>6</v>
      </c>
      <c r="J3" s="18">
        <v>392</v>
      </c>
      <c r="K3" s="18">
        <v>25959</v>
      </c>
      <c r="L3" s="34">
        <f aca="true" t="shared" si="0" ref="L3:L34">K3/C3</f>
        <v>3.065902917207984</v>
      </c>
      <c r="M3" s="18">
        <v>29897</v>
      </c>
      <c r="N3" s="34">
        <f aca="true" t="shared" si="1" ref="N3:N34">M3/C3</f>
        <v>3.531002716428487</v>
      </c>
      <c r="O3" s="18">
        <v>5100</v>
      </c>
    </row>
    <row r="4" spans="1:15" ht="15">
      <c r="A4" s="7" t="s">
        <v>4</v>
      </c>
      <c r="B4" s="7" t="s">
        <v>5</v>
      </c>
      <c r="C4" s="18">
        <v>9754</v>
      </c>
      <c r="D4" s="18">
        <v>7225</v>
      </c>
      <c r="E4" s="18">
        <v>152836</v>
      </c>
      <c r="F4" s="18">
        <v>9000</v>
      </c>
      <c r="G4" s="18">
        <v>355</v>
      </c>
      <c r="H4" s="18">
        <v>6267</v>
      </c>
      <c r="I4" s="18">
        <v>18148</v>
      </c>
      <c r="J4" s="18">
        <v>16169</v>
      </c>
      <c r="K4" s="18">
        <v>45659</v>
      </c>
      <c r="L4" s="34">
        <f t="shared" si="0"/>
        <v>4.681053926594218</v>
      </c>
      <c r="M4" s="18">
        <v>127393</v>
      </c>
      <c r="N4" s="34">
        <f t="shared" si="1"/>
        <v>13.060590526963297</v>
      </c>
      <c r="O4" s="18">
        <v>19691</v>
      </c>
    </row>
    <row r="5" spans="1:15" ht="15">
      <c r="A5" s="7" t="s">
        <v>6</v>
      </c>
      <c r="B5" s="7" t="s">
        <v>7</v>
      </c>
      <c r="C5" s="18">
        <v>8072</v>
      </c>
      <c r="D5" s="18">
        <v>100</v>
      </c>
      <c r="E5" s="18">
        <v>513</v>
      </c>
      <c r="F5" s="18" t="s">
        <v>122</v>
      </c>
      <c r="G5" s="18">
        <v>0</v>
      </c>
      <c r="H5" s="18">
        <v>0</v>
      </c>
      <c r="I5" s="18">
        <v>0</v>
      </c>
      <c r="J5" s="18">
        <v>0</v>
      </c>
      <c r="K5" s="18">
        <v>6500</v>
      </c>
      <c r="L5" s="34">
        <f t="shared" si="0"/>
        <v>0.8052527254707631</v>
      </c>
      <c r="M5" s="18">
        <v>451</v>
      </c>
      <c r="N5" s="34">
        <f t="shared" si="1"/>
        <v>0.05587215064420218</v>
      </c>
      <c r="O5" s="18">
        <v>15</v>
      </c>
    </row>
    <row r="6" spans="1:15" ht="15">
      <c r="A6" s="7" t="s">
        <v>8</v>
      </c>
      <c r="B6" s="7" t="s">
        <v>9</v>
      </c>
      <c r="C6" s="18">
        <v>7542</v>
      </c>
      <c r="D6" s="18">
        <v>3393</v>
      </c>
      <c r="E6" s="18">
        <v>13496</v>
      </c>
      <c r="F6" s="18">
        <v>1540</v>
      </c>
      <c r="G6" s="18">
        <v>157</v>
      </c>
      <c r="H6" s="18">
        <v>1966</v>
      </c>
      <c r="I6" s="18">
        <v>6</v>
      </c>
      <c r="J6" s="18">
        <v>122</v>
      </c>
      <c r="K6" s="18">
        <v>22682</v>
      </c>
      <c r="L6" s="34">
        <f t="shared" si="0"/>
        <v>3.007425086184036</v>
      </c>
      <c r="M6" s="18">
        <v>20329</v>
      </c>
      <c r="N6" s="34">
        <f t="shared" si="1"/>
        <v>2.695438875629806</v>
      </c>
      <c r="O6" s="18">
        <v>2596</v>
      </c>
    </row>
    <row r="7" spans="1:15" ht="15">
      <c r="A7" s="7" t="s">
        <v>10</v>
      </c>
      <c r="B7" s="7" t="s">
        <v>11</v>
      </c>
      <c r="C7" s="18">
        <v>6040</v>
      </c>
      <c r="D7" s="18">
        <v>7273</v>
      </c>
      <c r="E7" s="18">
        <v>127012</v>
      </c>
      <c r="F7" s="18">
        <v>1987</v>
      </c>
      <c r="G7" s="18">
        <v>377</v>
      </c>
      <c r="H7" s="18">
        <v>5027</v>
      </c>
      <c r="I7" s="18">
        <v>712</v>
      </c>
      <c r="J7" s="18">
        <v>1822</v>
      </c>
      <c r="K7" s="18">
        <v>37431</v>
      </c>
      <c r="L7" s="34">
        <f t="shared" si="0"/>
        <v>6.197185430463576</v>
      </c>
      <c r="M7" s="18">
        <v>119743</v>
      </c>
      <c r="N7" s="34">
        <f t="shared" si="1"/>
        <v>19.825</v>
      </c>
      <c r="O7" s="18">
        <v>14564</v>
      </c>
    </row>
    <row r="8" spans="1:15" ht="15">
      <c r="A8" s="7" t="s">
        <v>133</v>
      </c>
      <c r="B8" s="7" t="s">
        <v>13</v>
      </c>
      <c r="C8" s="18">
        <v>5462</v>
      </c>
      <c r="D8" s="18">
        <v>3362</v>
      </c>
      <c r="E8" s="18">
        <v>24947</v>
      </c>
      <c r="F8" s="18">
        <v>4160</v>
      </c>
      <c r="G8" s="18">
        <v>144</v>
      </c>
      <c r="H8" s="18">
        <v>2030</v>
      </c>
      <c r="I8" s="18">
        <v>3222</v>
      </c>
      <c r="J8" s="18">
        <v>3625</v>
      </c>
      <c r="K8" s="18">
        <v>24461</v>
      </c>
      <c r="L8" s="34">
        <f t="shared" si="0"/>
        <v>4.478396191871109</v>
      </c>
      <c r="M8" s="18">
        <v>37267</v>
      </c>
      <c r="N8" s="34">
        <f t="shared" si="1"/>
        <v>6.82295862321494</v>
      </c>
      <c r="O8" s="18">
        <v>6683</v>
      </c>
    </row>
    <row r="9" spans="1:15" ht="15">
      <c r="A9" s="7" t="s">
        <v>14</v>
      </c>
      <c r="B9" s="7" t="s">
        <v>15</v>
      </c>
      <c r="C9" s="18">
        <v>9035</v>
      </c>
      <c r="D9" s="18">
        <v>3104</v>
      </c>
      <c r="E9" s="18">
        <v>52506</v>
      </c>
      <c r="F9" s="18">
        <v>7154</v>
      </c>
      <c r="G9" s="18">
        <v>165</v>
      </c>
      <c r="H9" s="18">
        <v>2898</v>
      </c>
      <c r="I9" s="18">
        <v>350</v>
      </c>
      <c r="J9" s="18">
        <v>2474</v>
      </c>
      <c r="K9" s="18">
        <v>40974</v>
      </c>
      <c r="L9" s="34">
        <f t="shared" si="0"/>
        <v>4.535030437188711</v>
      </c>
      <c r="M9" s="18">
        <v>66012</v>
      </c>
      <c r="N9" s="34">
        <f t="shared" si="1"/>
        <v>7.306253458771445</v>
      </c>
      <c r="O9" s="18">
        <v>9700</v>
      </c>
    </row>
    <row r="10" spans="1:15" ht="15">
      <c r="A10" s="7" t="s">
        <v>16</v>
      </c>
      <c r="B10" s="7" t="s">
        <v>17</v>
      </c>
      <c r="C10" s="18">
        <v>5442</v>
      </c>
      <c r="D10" s="18">
        <v>4258</v>
      </c>
      <c r="E10" s="18">
        <v>29637</v>
      </c>
      <c r="F10" s="18">
        <v>2320</v>
      </c>
      <c r="G10" s="18">
        <v>229</v>
      </c>
      <c r="H10" s="18">
        <v>3880</v>
      </c>
      <c r="I10" s="18">
        <v>99</v>
      </c>
      <c r="J10" s="18">
        <v>749</v>
      </c>
      <c r="K10" s="18">
        <v>25729</v>
      </c>
      <c r="L10" s="34">
        <f t="shared" si="0"/>
        <v>4.727857405365675</v>
      </c>
      <c r="M10" s="18">
        <v>45540</v>
      </c>
      <c r="N10" s="34">
        <f t="shared" si="1"/>
        <v>8.368246968026462</v>
      </c>
      <c r="O10" s="18">
        <v>7579</v>
      </c>
    </row>
    <row r="11" spans="1:15" ht="15">
      <c r="A11" s="7" t="s">
        <v>18</v>
      </c>
      <c r="B11" s="7" t="s">
        <v>19</v>
      </c>
      <c r="C11" s="18">
        <v>7455</v>
      </c>
      <c r="D11" s="18">
        <v>2263</v>
      </c>
      <c r="E11" s="18">
        <v>8000</v>
      </c>
      <c r="F11" s="18">
        <v>3600</v>
      </c>
      <c r="G11" s="18">
        <v>52</v>
      </c>
      <c r="H11" s="18">
        <v>550</v>
      </c>
      <c r="I11" s="18">
        <v>0</v>
      </c>
      <c r="J11" s="18">
        <v>16</v>
      </c>
      <c r="K11" s="18">
        <v>27154</v>
      </c>
      <c r="L11" s="34">
        <f t="shared" si="0"/>
        <v>3.6423876592890676</v>
      </c>
      <c r="M11" s="18">
        <v>15182</v>
      </c>
      <c r="N11" s="34">
        <f t="shared" si="1"/>
        <v>2.036485580147552</v>
      </c>
      <c r="O11" s="18">
        <v>2800</v>
      </c>
    </row>
    <row r="12" spans="1:15" ht="15">
      <c r="A12" s="7" t="s">
        <v>20</v>
      </c>
      <c r="B12" s="7" t="s">
        <v>21</v>
      </c>
      <c r="C12" s="18">
        <v>5220</v>
      </c>
      <c r="D12" s="18">
        <v>9915</v>
      </c>
      <c r="E12" s="18">
        <v>169574</v>
      </c>
      <c r="F12" s="18">
        <v>12870</v>
      </c>
      <c r="G12" s="18">
        <v>605</v>
      </c>
      <c r="H12" s="18">
        <v>16253</v>
      </c>
      <c r="I12" s="18">
        <v>10123</v>
      </c>
      <c r="J12" s="18">
        <v>9443</v>
      </c>
      <c r="K12" s="18">
        <v>55467</v>
      </c>
      <c r="L12" s="34">
        <f t="shared" si="0"/>
        <v>10.625862068965517</v>
      </c>
      <c r="M12" s="18">
        <v>225970</v>
      </c>
      <c r="N12" s="34">
        <f t="shared" si="1"/>
        <v>43.28927203065134</v>
      </c>
      <c r="O12" s="18">
        <v>32951</v>
      </c>
    </row>
    <row r="13" spans="1:15" ht="15">
      <c r="A13" s="7" t="s">
        <v>22</v>
      </c>
      <c r="B13" s="7" t="s">
        <v>23</v>
      </c>
      <c r="C13" s="18">
        <v>6429</v>
      </c>
      <c r="D13" s="18">
        <v>3976</v>
      </c>
      <c r="E13" s="18"/>
      <c r="F13" s="18" t="s">
        <v>122</v>
      </c>
      <c r="G13" s="18">
        <v>0</v>
      </c>
      <c r="H13" s="18">
        <v>0</v>
      </c>
      <c r="I13" s="18">
        <v>2629</v>
      </c>
      <c r="J13" s="18">
        <v>7252</v>
      </c>
      <c r="K13" s="18">
        <v>24884</v>
      </c>
      <c r="L13" s="34">
        <f t="shared" si="0"/>
        <v>3.8705864053507546</v>
      </c>
      <c r="M13" s="18">
        <v>75445</v>
      </c>
      <c r="N13" s="34">
        <f t="shared" si="1"/>
        <v>11.735106548452325</v>
      </c>
      <c r="O13" s="18"/>
    </row>
    <row r="14" spans="1:15" ht="15">
      <c r="A14" s="7" t="s">
        <v>24</v>
      </c>
      <c r="B14" s="7" t="s">
        <v>25</v>
      </c>
      <c r="C14" s="18">
        <v>6250</v>
      </c>
      <c r="D14" s="18">
        <v>3955</v>
      </c>
      <c r="E14" s="18">
        <v>6299</v>
      </c>
      <c r="F14" s="18">
        <v>832</v>
      </c>
      <c r="G14" s="18">
        <v>39</v>
      </c>
      <c r="H14" s="18">
        <v>394</v>
      </c>
      <c r="I14" s="18">
        <v>0</v>
      </c>
      <c r="J14" s="18">
        <v>9</v>
      </c>
      <c r="K14" s="18">
        <v>22656</v>
      </c>
      <c r="L14" s="34">
        <f t="shared" si="0"/>
        <v>3.62496</v>
      </c>
      <c r="M14" s="18">
        <v>10373</v>
      </c>
      <c r="N14" s="34">
        <f t="shared" si="1"/>
        <v>1.65968</v>
      </c>
      <c r="O14" s="18">
        <v>2323</v>
      </c>
    </row>
    <row r="15" spans="1:15" ht="15">
      <c r="A15" s="7" t="s">
        <v>26</v>
      </c>
      <c r="B15" s="7" t="s">
        <v>27</v>
      </c>
      <c r="C15" s="18">
        <v>5233</v>
      </c>
      <c r="D15" s="18">
        <v>400</v>
      </c>
      <c r="E15" s="18">
        <v>1353</v>
      </c>
      <c r="F15" s="18">
        <v>20</v>
      </c>
      <c r="G15" s="18">
        <v>11</v>
      </c>
      <c r="H15" s="18">
        <v>233</v>
      </c>
      <c r="I15" s="18">
        <v>0</v>
      </c>
      <c r="J15" s="18">
        <v>7</v>
      </c>
      <c r="K15" s="18">
        <v>4898</v>
      </c>
      <c r="L15" s="34">
        <f t="shared" si="0"/>
        <v>0.9359831836422702</v>
      </c>
      <c r="M15" s="18">
        <v>766</v>
      </c>
      <c r="N15" s="34">
        <f t="shared" si="1"/>
        <v>0.1463787502388687</v>
      </c>
      <c r="O15" s="18">
        <v>129</v>
      </c>
    </row>
    <row r="16" spans="1:15" ht="15">
      <c r="A16" s="7" t="s">
        <v>28</v>
      </c>
      <c r="B16" s="7" t="s">
        <v>29</v>
      </c>
      <c r="C16" s="18">
        <v>5715</v>
      </c>
      <c r="D16" s="18">
        <v>2116</v>
      </c>
      <c r="E16" s="18">
        <v>33429</v>
      </c>
      <c r="F16" s="18">
        <v>709</v>
      </c>
      <c r="G16" s="18">
        <v>1</v>
      </c>
      <c r="H16" s="18">
        <v>28</v>
      </c>
      <c r="I16" s="18">
        <v>2281</v>
      </c>
      <c r="J16" s="18">
        <v>817</v>
      </c>
      <c r="K16" s="18">
        <v>56781</v>
      </c>
      <c r="L16" s="34">
        <f t="shared" si="0"/>
        <v>9.935433070866141</v>
      </c>
      <c r="M16" s="18">
        <v>17179</v>
      </c>
      <c r="N16" s="34">
        <f t="shared" si="1"/>
        <v>3.0059492563429573</v>
      </c>
      <c r="O16" s="18">
        <v>2200</v>
      </c>
    </row>
    <row r="17" spans="1:15" ht="15">
      <c r="A17" s="7" t="s">
        <v>30</v>
      </c>
      <c r="B17" s="7" t="s">
        <v>31</v>
      </c>
      <c r="C17" s="18">
        <v>6914</v>
      </c>
      <c r="D17" s="18">
        <v>3298</v>
      </c>
      <c r="E17" s="18">
        <v>43301</v>
      </c>
      <c r="F17" s="18">
        <v>5475</v>
      </c>
      <c r="G17" s="18">
        <v>330</v>
      </c>
      <c r="H17" s="18">
        <v>5657</v>
      </c>
      <c r="I17" s="18">
        <v>8109</v>
      </c>
      <c r="J17" s="18">
        <v>9403</v>
      </c>
      <c r="K17" s="18">
        <v>24466</v>
      </c>
      <c r="L17" s="34">
        <f t="shared" si="0"/>
        <v>3.5386172982354642</v>
      </c>
      <c r="M17" s="18">
        <v>107782</v>
      </c>
      <c r="N17" s="34">
        <f t="shared" si="1"/>
        <v>15.588949956609778</v>
      </c>
      <c r="O17" s="18">
        <v>4852</v>
      </c>
    </row>
    <row r="18" spans="1:15" ht="15">
      <c r="A18" s="7" t="s">
        <v>32</v>
      </c>
      <c r="B18" s="7" t="s">
        <v>33</v>
      </c>
      <c r="C18" s="18">
        <v>7545</v>
      </c>
      <c r="D18" s="18">
        <v>4107</v>
      </c>
      <c r="E18" s="18">
        <v>27638</v>
      </c>
      <c r="F18" s="18">
        <v>523</v>
      </c>
      <c r="G18" s="18">
        <v>173</v>
      </c>
      <c r="H18" s="18">
        <v>2344</v>
      </c>
      <c r="I18" s="18">
        <v>6</v>
      </c>
      <c r="J18" s="18">
        <v>650</v>
      </c>
      <c r="K18" s="18">
        <v>29283</v>
      </c>
      <c r="L18" s="34">
        <f t="shared" si="0"/>
        <v>3.881113320079523</v>
      </c>
      <c r="M18" s="18">
        <v>49988</v>
      </c>
      <c r="N18" s="34">
        <f t="shared" si="1"/>
        <v>6.625314777998675</v>
      </c>
      <c r="O18" s="18">
        <v>3934</v>
      </c>
    </row>
    <row r="19" spans="1:15" ht="15">
      <c r="A19" s="7" t="s">
        <v>34</v>
      </c>
      <c r="B19" s="7" t="s">
        <v>35</v>
      </c>
      <c r="C19" s="18">
        <v>5618</v>
      </c>
      <c r="D19" s="18">
        <v>2703</v>
      </c>
      <c r="E19" s="18"/>
      <c r="F19" s="18" t="s">
        <v>122</v>
      </c>
      <c r="G19" s="18">
        <v>4</v>
      </c>
      <c r="H19" s="18">
        <v>45</v>
      </c>
      <c r="I19" s="18">
        <v>0</v>
      </c>
      <c r="J19" s="18">
        <v>20</v>
      </c>
      <c r="K19" s="18">
        <v>40175</v>
      </c>
      <c r="L19" s="34">
        <f t="shared" si="0"/>
        <v>7.1511213955144175</v>
      </c>
      <c r="M19" s="18">
        <v>27676</v>
      </c>
      <c r="N19" s="34">
        <f t="shared" si="1"/>
        <v>4.926308294766821</v>
      </c>
      <c r="O19" s="18"/>
    </row>
    <row r="20" spans="1:15" ht="15">
      <c r="A20" s="7" t="s">
        <v>36</v>
      </c>
      <c r="B20" s="7" t="s">
        <v>37</v>
      </c>
      <c r="C20" s="18">
        <v>8195</v>
      </c>
      <c r="D20" s="18">
        <v>6171</v>
      </c>
      <c r="E20" s="18">
        <v>95658</v>
      </c>
      <c r="F20" s="18">
        <v>29448</v>
      </c>
      <c r="G20" s="18">
        <v>744</v>
      </c>
      <c r="H20" s="18">
        <v>8538</v>
      </c>
      <c r="I20" s="18">
        <v>0</v>
      </c>
      <c r="J20" s="18">
        <v>268</v>
      </c>
      <c r="K20" s="18">
        <v>44084</v>
      </c>
      <c r="L20" s="34">
        <f t="shared" si="0"/>
        <v>5.379377669310555</v>
      </c>
      <c r="M20" s="18">
        <v>150440</v>
      </c>
      <c r="N20" s="34">
        <f t="shared" si="1"/>
        <v>18.357535082367296</v>
      </c>
      <c r="O20" s="18">
        <v>9315</v>
      </c>
    </row>
    <row r="21" spans="1:15" ht="15">
      <c r="A21" s="7" t="s">
        <v>38</v>
      </c>
      <c r="B21" s="7" t="s">
        <v>39</v>
      </c>
      <c r="C21" s="18">
        <v>7541</v>
      </c>
      <c r="D21" s="18">
        <v>5350</v>
      </c>
      <c r="E21" s="18">
        <v>65968</v>
      </c>
      <c r="F21" s="18">
        <v>2400</v>
      </c>
      <c r="G21" s="18">
        <v>150</v>
      </c>
      <c r="H21" s="18">
        <v>4444</v>
      </c>
      <c r="I21" s="18">
        <v>8183</v>
      </c>
      <c r="J21" s="18">
        <v>11584</v>
      </c>
      <c r="K21" s="18">
        <v>33054</v>
      </c>
      <c r="L21" s="34">
        <f t="shared" si="0"/>
        <v>4.38323829730805</v>
      </c>
      <c r="M21" s="18">
        <v>96302</v>
      </c>
      <c r="N21" s="34">
        <f t="shared" si="1"/>
        <v>12.77045484683729</v>
      </c>
      <c r="O21" s="18">
        <v>8404</v>
      </c>
    </row>
    <row r="22" spans="1:15" ht="15">
      <c r="A22" s="7" t="s">
        <v>40</v>
      </c>
      <c r="B22" s="7" t="s">
        <v>41</v>
      </c>
      <c r="C22" s="18">
        <v>5760</v>
      </c>
      <c r="D22" s="18">
        <v>1285</v>
      </c>
      <c r="E22" s="18">
        <v>7800</v>
      </c>
      <c r="F22" s="18">
        <v>520</v>
      </c>
      <c r="G22" s="18">
        <v>22</v>
      </c>
      <c r="H22" s="18">
        <v>216</v>
      </c>
      <c r="I22" s="18">
        <v>1082</v>
      </c>
      <c r="J22" s="18">
        <v>1046</v>
      </c>
      <c r="K22" s="18">
        <v>19502</v>
      </c>
      <c r="L22" s="34">
        <f t="shared" si="0"/>
        <v>3.385763888888889</v>
      </c>
      <c r="M22" s="18">
        <v>16815</v>
      </c>
      <c r="N22" s="34">
        <f t="shared" si="1"/>
        <v>2.9192708333333335</v>
      </c>
      <c r="O22" s="18">
        <v>3120</v>
      </c>
    </row>
    <row r="23" spans="1:15" ht="15">
      <c r="A23" s="7" t="s">
        <v>42</v>
      </c>
      <c r="B23" s="7" t="s">
        <v>43</v>
      </c>
      <c r="C23" s="18">
        <v>6646</v>
      </c>
      <c r="D23" s="18">
        <v>1686</v>
      </c>
      <c r="E23" s="18">
        <v>5600</v>
      </c>
      <c r="F23" s="18" t="s">
        <v>122</v>
      </c>
      <c r="G23" s="18">
        <v>45</v>
      </c>
      <c r="H23" s="18">
        <v>450</v>
      </c>
      <c r="I23" s="18">
        <v>0</v>
      </c>
      <c r="J23" s="18">
        <v>65</v>
      </c>
      <c r="K23" s="18">
        <v>14821</v>
      </c>
      <c r="L23" s="34">
        <f t="shared" si="0"/>
        <v>2.2300631959073125</v>
      </c>
      <c r="M23" s="18">
        <v>13187</v>
      </c>
      <c r="N23" s="34">
        <f t="shared" si="1"/>
        <v>1.9842010231718328</v>
      </c>
      <c r="O23" s="18">
        <v>525</v>
      </c>
    </row>
    <row r="24" spans="1:15" ht="15">
      <c r="A24" s="7" t="s">
        <v>44</v>
      </c>
      <c r="B24" s="7" t="s">
        <v>45</v>
      </c>
      <c r="C24" s="18">
        <v>5075</v>
      </c>
      <c r="D24" s="18">
        <v>2615</v>
      </c>
      <c r="E24" s="18">
        <v>16368</v>
      </c>
      <c r="F24" s="18">
        <v>2714</v>
      </c>
      <c r="G24" s="18">
        <v>66</v>
      </c>
      <c r="H24" s="18">
        <v>508</v>
      </c>
      <c r="I24" s="18">
        <v>70</v>
      </c>
      <c r="J24" s="18">
        <v>110</v>
      </c>
      <c r="K24" s="18">
        <v>27095</v>
      </c>
      <c r="L24" s="34">
        <f t="shared" si="0"/>
        <v>5.338916256157636</v>
      </c>
      <c r="M24" s="18">
        <v>27003</v>
      </c>
      <c r="N24" s="34">
        <f t="shared" si="1"/>
        <v>5.320788177339901</v>
      </c>
      <c r="O24" s="18">
        <v>1558</v>
      </c>
    </row>
    <row r="25" spans="1:15" ht="15">
      <c r="A25" s="7" t="s">
        <v>46</v>
      </c>
      <c r="B25" s="7" t="s">
        <v>121</v>
      </c>
      <c r="C25" s="18">
        <v>5129</v>
      </c>
      <c r="D25" s="18">
        <v>4570</v>
      </c>
      <c r="E25" s="18"/>
      <c r="F25" s="18" t="s">
        <v>122</v>
      </c>
      <c r="G25" s="18">
        <v>97</v>
      </c>
      <c r="H25" s="18">
        <v>2189</v>
      </c>
      <c r="I25" s="18">
        <v>3095</v>
      </c>
      <c r="J25" s="18">
        <v>2525</v>
      </c>
      <c r="K25" s="18">
        <v>32961</v>
      </c>
      <c r="L25" s="34">
        <f t="shared" si="0"/>
        <v>6.426398908169234</v>
      </c>
      <c r="M25" s="18">
        <v>65761</v>
      </c>
      <c r="N25" s="34">
        <f t="shared" si="1"/>
        <v>12.821407681809319</v>
      </c>
      <c r="O25" s="18">
        <v>6044</v>
      </c>
    </row>
    <row r="26" spans="1:15" ht="15">
      <c r="A26" s="7" t="s">
        <v>47</v>
      </c>
      <c r="B26" s="7" t="s">
        <v>48</v>
      </c>
      <c r="C26" s="18">
        <v>6703</v>
      </c>
      <c r="D26" s="18">
        <v>3100</v>
      </c>
      <c r="E26" s="18">
        <v>44653</v>
      </c>
      <c r="F26" s="18">
        <v>1328</v>
      </c>
      <c r="G26" s="18">
        <v>138</v>
      </c>
      <c r="H26" s="18">
        <v>1820</v>
      </c>
      <c r="I26" s="18">
        <v>6</v>
      </c>
      <c r="J26" s="18">
        <v>111</v>
      </c>
      <c r="K26" s="18">
        <v>35007</v>
      </c>
      <c r="L26" s="34">
        <f t="shared" si="0"/>
        <v>5.222586901387438</v>
      </c>
      <c r="M26" s="18">
        <v>25076</v>
      </c>
      <c r="N26" s="34">
        <f t="shared" si="1"/>
        <v>3.7410114873937044</v>
      </c>
      <c r="O26" s="18">
        <v>4112</v>
      </c>
    </row>
    <row r="27" spans="1:15" ht="15">
      <c r="A27" s="7" t="s">
        <v>49</v>
      </c>
      <c r="B27" s="7" t="s">
        <v>50</v>
      </c>
      <c r="C27" s="18">
        <v>5620</v>
      </c>
      <c r="D27" s="18">
        <v>177</v>
      </c>
      <c r="E27" s="18"/>
      <c r="F27" s="18">
        <v>12</v>
      </c>
      <c r="G27" s="18">
        <v>1</v>
      </c>
      <c r="H27" s="18">
        <v>70</v>
      </c>
      <c r="I27" s="18">
        <v>0</v>
      </c>
      <c r="J27" s="18">
        <v>35</v>
      </c>
      <c r="K27" s="18">
        <v>1900</v>
      </c>
      <c r="L27" s="34">
        <f t="shared" si="0"/>
        <v>0.33807829181494664</v>
      </c>
      <c r="M27" s="18">
        <v>921</v>
      </c>
      <c r="N27" s="34">
        <f t="shared" si="1"/>
        <v>0.16387900355871887</v>
      </c>
      <c r="O27" s="18">
        <v>6</v>
      </c>
    </row>
    <row r="28" spans="1:15" ht="15">
      <c r="A28" s="7" t="s">
        <v>51</v>
      </c>
      <c r="B28" s="7" t="s">
        <v>52</v>
      </c>
      <c r="C28" s="18">
        <v>9395</v>
      </c>
      <c r="D28" s="18">
        <v>3375</v>
      </c>
      <c r="E28" s="18">
        <v>19800</v>
      </c>
      <c r="F28" s="18" t="s">
        <v>122</v>
      </c>
      <c r="G28" s="18">
        <v>21</v>
      </c>
      <c r="H28" s="18">
        <v>181</v>
      </c>
      <c r="I28" s="18">
        <v>0</v>
      </c>
      <c r="J28" s="18">
        <v>285</v>
      </c>
      <c r="K28" s="18">
        <v>29004</v>
      </c>
      <c r="L28" s="34">
        <f t="shared" si="0"/>
        <v>3.0871740287386906</v>
      </c>
      <c r="M28" s="18">
        <v>26840</v>
      </c>
      <c r="N28" s="34">
        <f t="shared" si="1"/>
        <v>2.856838744012773</v>
      </c>
      <c r="O28" s="18">
        <v>9044</v>
      </c>
    </row>
    <row r="29" spans="1:15" ht="15">
      <c r="A29" s="7" t="s">
        <v>53</v>
      </c>
      <c r="B29" s="7" t="s">
        <v>54</v>
      </c>
      <c r="C29" s="18">
        <v>5258</v>
      </c>
      <c r="D29" s="18">
        <v>3926</v>
      </c>
      <c r="E29" s="18">
        <v>39800</v>
      </c>
      <c r="F29" s="18">
        <v>2675</v>
      </c>
      <c r="G29" s="18">
        <v>195</v>
      </c>
      <c r="H29" s="18">
        <v>3051</v>
      </c>
      <c r="I29" s="18">
        <v>28</v>
      </c>
      <c r="J29" s="18">
        <v>488</v>
      </c>
      <c r="K29" s="18">
        <v>28928</v>
      </c>
      <c r="L29" s="34">
        <f t="shared" si="0"/>
        <v>5.501711677443895</v>
      </c>
      <c r="M29" s="18">
        <v>29192</v>
      </c>
      <c r="N29" s="34">
        <f t="shared" si="1"/>
        <v>5.551920882464816</v>
      </c>
      <c r="O29" s="18">
        <v>6650</v>
      </c>
    </row>
    <row r="30" spans="1:15" ht="15">
      <c r="A30" s="7" t="s">
        <v>55</v>
      </c>
      <c r="B30" s="7" t="s">
        <v>56</v>
      </c>
      <c r="C30" s="18">
        <v>9316</v>
      </c>
      <c r="D30" s="18">
        <v>4591</v>
      </c>
      <c r="E30" s="18">
        <v>94327</v>
      </c>
      <c r="F30" s="18">
        <v>13508</v>
      </c>
      <c r="G30" s="18">
        <v>188</v>
      </c>
      <c r="H30" s="18">
        <v>2410</v>
      </c>
      <c r="I30" s="18">
        <v>69</v>
      </c>
      <c r="J30" s="18">
        <v>300</v>
      </c>
      <c r="K30" s="18">
        <v>39578</v>
      </c>
      <c r="L30" s="34">
        <f t="shared" si="0"/>
        <v>4.248389866895663</v>
      </c>
      <c r="M30" s="18">
        <v>48251</v>
      </c>
      <c r="N30" s="34">
        <f t="shared" si="1"/>
        <v>5.1793688278231</v>
      </c>
      <c r="O30" s="18">
        <v>4200</v>
      </c>
    </row>
    <row r="31" spans="1:15" ht="15">
      <c r="A31" s="7" t="s">
        <v>57</v>
      </c>
      <c r="B31" s="7" t="s">
        <v>58</v>
      </c>
      <c r="C31" s="18">
        <v>5700</v>
      </c>
      <c r="D31" s="18">
        <v>1084</v>
      </c>
      <c r="E31" s="18">
        <v>18201</v>
      </c>
      <c r="F31" s="18">
        <v>639</v>
      </c>
      <c r="G31" s="18">
        <v>50</v>
      </c>
      <c r="H31" s="18">
        <v>595</v>
      </c>
      <c r="I31" s="18">
        <v>9704</v>
      </c>
      <c r="J31" s="18">
        <v>9783</v>
      </c>
      <c r="K31" s="18">
        <v>19344</v>
      </c>
      <c r="L31" s="34">
        <f t="shared" si="0"/>
        <v>3.393684210526316</v>
      </c>
      <c r="M31" s="18">
        <v>27921</v>
      </c>
      <c r="N31" s="34">
        <f t="shared" si="1"/>
        <v>4.898421052631579</v>
      </c>
      <c r="O31" s="18">
        <v>5383</v>
      </c>
    </row>
    <row r="32" spans="1:15" ht="15">
      <c r="A32" s="7" t="s">
        <v>59</v>
      </c>
      <c r="B32" s="7" t="s">
        <v>60</v>
      </c>
      <c r="C32" s="18">
        <v>9526</v>
      </c>
      <c r="D32" s="18">
        <v>1996</v>
      </c>
      <c r="E32" s="18">
        <v>6900</v>
      </c>
      <c r="F32" s="18">
        <v>1472</v>
      </c>
      <c r="G32" s="18">
        <v>74</v>
      </c>
      <c r="H32" s="18">
        <v>466</v>
      </c>
      <c r="I32" s="18">
        <v>0</v>
      </c>
      <c r="J32" s="18">
        <v>203</v>
      </c>
      <c r="K32" s="18">
        <v>17550</v>
      </c>
      <c r="L32" s="34">
        <f t="shared" si="0"/>
        <v>1.8423262649590595</v>
      </c>
      <c r="M32" s="18">
        <v>15468</v>
      </c>
      <c r="N32" s="34">
        <f t="shared" si="1"/>
        <v>1.6237665336972495</v>
      </c>
      <c r="O32" s="18">
        <v>4333</v>
      </c>
    </row>
    <row r="33" spans="1:15" ht="15">
      <c r="A33" s="7" t="s">
        <v>120</v>
      </c>
      <c r="B33" s="7" t="s">
        <v>62</v>
      </c>
      <c r="C33" s="18">
        <v>9045</v>
      </c>
      <c r="D33" s="18">
        <v>4579</v>
      </c>
      <c r="E33" s="18">
        <v>73784</v>
      </c>
      <c r="F33" s="18">
        <v>9777</v>
      </c>
      <c r="G33" s="18">
        <v>225</v>
      </c>
      <c r="H33" s="18">
        <v>8776</v>
      </c>
      <c r="I33" s="18">
        <v>50</v>
      </c>
      <c r="J33" s="18">
        <v>299</v>
      </c>
      <c r="K33" s="18">
        <v>53256</v>
      </c>
      <c r="L33" s="34">
        <f t="shared" si="0"/>
        <v>5.887893864013267</v>
      </c>
      <c r="M33" s="18">
        <v>78970</v>
      </c>
      <c r="N33" s="34">
        <f t="shared" si="1"/>
        <v>8.730790491984521</v>
      </c>
      <c r="O33" s="18">
        <v>37316</v>
      </c>
    </row>
    <row r="34" spans="1:15" ht="15">
      <c r="A34" s="7" t="s">
        <v>63</v>
      </c>
      <c r="B34" s="7" t="s">
        <v>64</v>
      </c>
      <c r="C34" s="18">
        <v>8097</v>
      </c>
      <c r="D34" s="18">
        <v>8198</v>
      </c>
      <c r="E34" s="18"/>
      <c r="F34" s="18" t="s">
        <v>122</v>
      </c>
      <c r="G34" s="18">
        <v>280</v>
      </c>
      <c r="H34" s="18">
        <v>2125</v>
      </c>
      <c r="I34" s="18">
        <v>0</v>
      </c>
      <c r="J34" s="18">
        <v>829</v>
      </c>
      <c r="K34" s="18">
        <v>42653</v>
      </c>
      <c r="L34" s="34">
        <f t="shared" si="0"/>
        <v>5.267753488946523</v>
      </c>
      <c r="M34" s="18">
        <v>139450</v>
      </c>
      <c r="N34" s="34">
        <f t="shared" si="1"/>
        <v>17.222428059775226</v>
      </c>
      <c r="O34" s="18">
        <v>4339</v>
      </c>
    </row>
    <row r="35" spans="1:15" ht="15">
      <c r="A35" s="7" t="s">
        <v>65</v>
      </c>
      <c r="B35" s="7" t="s">
        <v>66</v>
      </c>
      <c r="C35" s="18">
        <v>5461</v>
      </c>
      <c r="D35" s="18">
        <v>3032</v>
      </c>
      <c r="E35" s="18">
        <v>16425</v>
      </c>
      <c r="F35" s="18">
        <v>295</v>
      </c>
      <c r="G35" s="18">
        <v>78</v>
      </c>
      <c r="H35" s="18">
        <v>655</v>
      </c>
      <c r="I35" s="18">
        <v>99</v>
      </c>
      <c r="J35" s="18">
        <v>485</v>
      </c>
      <c r="K35" s="18">
        <v>18117</v>
      </c>
      <c r="L35" s="34">
        <f aca="true" t="shared" si="2" ref="L35:L58">K35/C35</f>
        <v>3.317524262955503</v>
      </c>
      <c r="M35" s="18">
        <v>25728</v>
      </c>
      <c r="N35" s="34">
        <f aca="true" t="shared" si="3" ref="N35:N58">M35/C35</f>
        <v>4.711225050357077</v>
      </c>
      <c r="O35" s="18">
        <v>993</v>
      </c>
    </row>
    <row r="36" spans="1:15" ht="15">
      <c r="A36" s="7" t="s">
        <v>67</v>
      </c>
      <c r="B36" s="7" t="s">
        <v>68</v>
      </c>
      <c r="C36" s="18">
        <v>5292</v>
      </c>
      <c r="D36" s="18">
        <v>2344</v>
      </c>
      <c r="E36" s="18">
        <v>21500</v>
      </c>
      <c r="F36" s="18">
        <v>802</v>
      </c>
      <c r="G36" s="18">
        <v>84</v>
      </c>
      <c r="H36" s="18">
        <v>1462</v>
      </c>
      <c r="I36" s="18">
        <v>145</v>
      </c>
      <c r="J36" s="18">
        <v>1802</v>
      </c>
      <c r="K36" s="18">
        <v>12784</v>
      </c>
      <c r="L36" s="34">
        <f t="shared" si="2"/>
        <v>2.415721844293273</v>
      </c>
      <c r="M36" s="18">
        <v>21228</v>
      </c>
      <c r="N36" s="34">
        <f t="shared" si="3"/>
        <v>4.011337868480726</v>
      </c>
      <c r="O36" s="18">
        <v>3410</v>
      </c>
    </row>
    <row r="37" spans="1:15" ht="15">
      <c r="A37" s="7" t="s">
        <v>69</v>
      </c>
      <c r="B37" s="7" t="s">
        <v>17</v>
      </c>
      <c r="C37" s="18">
        <v>5442</v>
      </c>
      <c r="D37" s="18">
        <v>256</v>
      </c>
      <c r="E37" s="18">
        <v>1598</v>
      </c>
      <c r="F37" s="18">
        <v>65</v>
      </c>
      <c r="G37" s="18">
        <v>10</v>
      </c>
      <c r="H37" s="18">
        <v>125</v>
      </c>
      <c r="I37" s="18">
        <v>33</v>
      </c>
      <c r="J37" s="18">
        <v>59</v>
      </c>
      <c r="K37" s="18">
        <v>7795</v>
      </c>
      <c r="L37" s="34">
        <f t="shared" si="2"/>
        <v>1.432377802278574</v>
      </c>
      <c r="M37" s="18">
        <v>2172</v>
      </c>
      <c r="N37" s="34">
        <f t="shared" si="3"/>
        <v>0.39911797133406834</v>
      </c>
      <c r="O37" s="18">
        <v>144</v>
      </c>
    </row>
    <row r="38" spans="1:15" ht="15">
      <c r="A38" s="7" t="s">
        <v>70</v>
      </c>
      <c r="B38" s="7" t="s">
        <v>71</v>
      </c>
      <c r="C38" s="18">
        <v>6184</v>
      </c>
      <c r="D38" s="18">
        <v>6747</v>
      </c>
      <c r="E38" s="18">
        <v>11230</v>
      </c>
      <c r="F38" s="18">
        <v>2080</v>
      </c>
      <c r="G38" s="18">
        <v>123</v>
      </c>
      <c r="H38" s="18">
        <v>2100</v>
      </c>
      <c r="I38" s="18">
        <v>1</v>
      </c>
      <c r="J38" s="18">
        <v>336</v>
      </c>
      <c r="K38" s="18">
        <v>29133</v>
      </c>
      <c r="L38" s="34">
        <f t="shared" si="2"/>
        <v>4.7110284605433375</v>
      </c>
      <c r="M38" s="18">
        <v>31263</v>
      </c>
      <c r="N38" s="34">
        <f t="shared" si="3"/>
        <v>5.055465717981889</v>
      </c>
      <c r="O38" s="18">
        <v>3183</v>
      </c>
    </row>
    <row r="39" spans="1:15" ht="15">
      <c r="A39" s="7" t="s">
        <v>72</v>
      </c>
      <c r="B39" s="7" t="s">
        <v>52</v>
      </c>
      <c r="C39" s="18">
        <v>9395</v>
      </c>
      <c r="D39" s="18"/>
      <c r="E39" s="18"/>
      <c r="F39" s="18" t="s">
        <v>122</v>
      </c>
      <c r="G39" s="18">
        <v>22</v>
      </c>
      <c r="H39" s="18">
        <v>270</v>
      </c>
      <c r="I39" s="18">
        <v>0</v>
      </c>
      <c r="J39" s="18">
        <v>0</v>
      </c>
      <c r="K39" s="18">
        <v>18000</v>
      </c>
      <c r="L39" s="34">
        <f t="shared" si="2"/>
        <v>1.9159127195316659</v>
      </c>
      <c r="M39" s="18">
        <v>3000</v>
      </c>
      <c r="N39" s="34">
        <f t="shared" si="3"/>
        <v>0.31931878658861096</v>
      </c>
      <c r="O39" s="18">
        <v>0</v>
      </c>
    </row>
    <row r="40" spans="1:15" ht="15">
      <c r="A40" s="7" t="s">
        <v>73</v>
      </c>
      <c r="B40" s="7" t="s">
        <v>74</v>
      </c>
      <c r="C40" s="18">
        <v>9670</v>
      </c>
      <c r="D40" s="18">
        <v>3172</v>
      </c>
      <c r="E40" s="18">
        <v>46638</v>
      </c>
      <c r="F40" s="18">
        <v>850</v>
      </c>
      <c r="G40" s="18">
        <v>234</v>
      </c>
      <c r="H40" s="18">
        <v>3963</v>
      </c>
      <c r="I40" s="18">
        <v>5201</v>
      </c>
      <c r="J40" s="18">
        <v>6281</v>
      </c>
      <c r="K40" s="18">
        <v>42487</v>
      </c>
      <c r="L40" s="34">
        <f t="shared" si="2"/>
        <v>4.393691830403309</v>
      </c>
      <c r="M40" s="18">
        <v>53741</v>
      </c>
      <c r="N40" s="34">
        <f t="shared" si="3"/>
        <v>5.557497414684591</v>
      </c>
      <c r="O40" s="18">
        <v>4340</v>
      </c>
    </row>
    <row r="41" spans="1:15" ht="15">
      <c r="A41" s="7" t="s">
        <v>75</v>
      </c>
      <c r="B41" s="7" t="s">
        <v>27</v>
      </c>
      <c r="C41" s="18">
        <v>5233</v>
      </c>
      <c r="D41" s="18">
        <v>525</v>
      </c>
      <c r="E41" s="18">
        <v>4950</v>
      </c>
      <c r="F41" s="18">
        <v>0</v>
      </c>
      <c r="G41" s="18">
        <v>6</v>
      </c>
      <c r="H41" s="18">
        <v>190</v>
      </c>
      <c r="I41" s="18">
        <v>0</v>
      </c>
      <c r="J41" s="18">
        <v>0</v>
      </c>
      <c r="K41" s="18">
        <v>10625</v>
      </c>
      <c r="L41" s="34">
        <f t="shared" si="2"/>
        <v>2.0303841008981465</v>
      </c>
      <c r="M41" s="18">
        <v>12400</v>
      </c>
      <c r="N41" s="34">
        <f t="shared" si="3"/>
        <v>2.369577680107013</v>
      </c>
      <c r="O41" s="18">
        <v>725</v>
      </c>
    </row>
    <row r="42" spans="1:15" ht="15">
      <c r="A42" s="7" t="s">
        <v>76</v>
      </c>
      <c r="B42" s="7" t="s">
        <v>77</v>
      </c>
      <c r="C42" s="18">
        <v>9895</v>
      </c>
      <c r="D42" s="18">
        <v>289</v>
      </c>
      <c r="E42" s="18">
        <v>730</v>
      </c>
      <c r="F42" s="18">
        <v>25</v>
      </c>
      <c r="G42" s="18">
        <v>17</v>
      </c>
      <c r="H42" s="18">
        <v>146</v>
      </c>
      <c r="I42" s="18">
        <v>0</v>
      </c>
      <c r="J42" s="18">
        <v>2</v>
      </c>
      <c r="K42" s="18">
        <v>4300</v>
      </c>
      <c r="L42" s="34">
        <f t="shared" si="2"/>
        <v>0.43456291056088936</v>
      </c>
      <c r="M42" s="18">
        <v>3184</v>
      </c>
      <c r="N42" s="34">
        <f t="shared" si="3"/>
        <v>0.32177867609903993</v>
      </c>
      <c r="O42" s="18">
        <v>140</v>
      </c>
    </row>
    <row r="43" spans="1:15" ht="15">
      <c r="A43" s="7" t="s">
        <v>78</v>
      </c>
      <c r="B43" s="7" t="s">
        <v>79</v>
      </c>
      <c r="C43" s="18">
        <v>5389</v>
      </c>
      <c r="D43" s="18">
        <v>2863</v>
      </c>
      <c r="E43" s="18">
        <v>17235</v>
      </c>
      <c r="F43" s="18">
        <v>2548</v>
      </c>
      <c r="G43" s="18">
        <v>96</v>
      </c>
      <c r="H43" s="18">
        <v>1120</v>
      </c>
      <c r="I43" s="18">
        <v>558</v>
      </c>
      <c r="J43" s="18">
        <v>214</v>
      </c>
      <c r="K43" s="18">
        <v>32694</v>
      </c>
      <c r="L43" s="34">
        <f t="shared" si="2"/>
        <v>6.066802746335127</v>
      </c>
      <c r="M43" s="18">
        <v>23856</v>
      </c>
      <c r="N43" s="34">
        <f t="shared" si="3"/>
        <v>4.426795323807757</v>
      </c>
      <c r="O43" s="18">
        <v>1936</v>
      </c>
    </row>
    <row r="44" spans="1:15" ht="15">
      <c r="A44" s="7" t="s">
        <v>80</v>
      </c>
      <c r="B44" s="7" t="s">
        <v>81</v>
      </c>
      <c r="C44" s="18">
        <v>7436</v>
      </c>
      <c r="D44" s="18">
        <v>9805</v>
      </c>
      <c r="E44" s="18">
        <v>202815</v>
      </c>
      <c r="F44" s="18">
        <v>11239</v>
      </c>
      <c r="G44" s="18">
        <v>404</v>
      </c>
      <c r="H44" s="18">
        <v>10392</v>
      </c>
      <c r="I44" s="18">
        <v>15992</v>
      </c>
      <c r="J44" s="18">
        <v>15925</v>
      </c>
      <c r="K44" s="18">
        <v>48670</v>
      </c>
      <c r="L44" s="34">
        <f t="shared" si="2"/>
        <v>6.545185583647122</v>
      </c>
      <c r="M44" s="18">
        <v>158416</v>
      </c>
      <c r="N44" s="34">
        <f t="shared" si="3"/>
        <v>21.303926842388382</v>
      </c>
      <c r="O44" s="18">
        <v>46575</v>
      </c>
    </row>
    <row r="45" spans="1:15" ht="15">
      <c r="A45" s="7" t="s">
        <v>82</v>
      </c>
      <c r="B45" s="7" t="s">
        <v>83</v>
      </c>
      <c r="C45" s="18">
        <v>7128</v>
      </c>
      <c r="D45" s="18">
        <v>2039</v>
      </c>
      <c r="E45" s="18">
        <v>51416</v>
      </c>
      <c r="F45" s="18">
        <v>8576</v>
      </c>
      <c r="G45" s="18">
        <v>136</v>
      </c>
      <c r="H45" s="18">
        <v>2200</v>
      </c>
      <c r="I45" s="18">
        <v>100</v>
      </c>
      <c r="J45" s="18">
        <v>202</v>
      </c>
      <c r="K45" s="18">
        <v>47378</v>
      </c>
      <c r="L45" s="34">
        <f t="shared" si="2"/>
        <v>6.646745230078563</v>
      </c>
      <c r="M45" s="18">
        <v>50332</v>
      </c>
      <c r="N45" s="34">
        <f t="shared" si="3"/>
        <v>7.061167227833894</v>
      </c>
      <c r="O45" s="18">
        <v>19880</v>
      </c>
    </row>
    <row r="46" spans="1:15" ht="15">
      <c r="A46" s="7" t="s">
        <v>84</v>
      </c>
      <c r="B46" s="7" t="s">
        <v>85</v>
      </c>
      <c r="C46" s="18">
        <v>5523</v>
      </c>
      <c r="D46" s="18">
        <v>6618</v>
      </c>
      <c r="E46" s="18">
        <v>145000</v>
      </c>
      <c r="F46" s="18">
        <v>9810</v>
      </c>
      <c r="G46" s="18">
        <v>1488</v>
      </c>
      <c r="H46" s="18">
        <v>9996</v>
      </c>
      <c r="I46" s="18">
        <v>1304</v>
      </c>
      <c r="J46" s="18">
        <v>2253</v>
      </c>
      <c r="K46" s="18">
        <v>24766</v>
      </c>
      <c r="L46" s="34">
        <f t="shared" si="2"/>
        <v>4.484157160963244</v>
      </c>
      <c r="M46" s="18">
        <v>67002</v>
      </c>
      <c r="N46" s="34">
        <f t="shared" si="3"/>
        <v>12.131450298750678</v>
      </c>
      <c r="O46" s="18">
        <v>34002</v>
      </c>
    </row>
    <row r="47" spans="1:15" ht="15">
      <c r="A47" s="7" t="s">
        <v>86</v>
      </c>
      <c r="B47" s="7" t="s">
        <v>87</v>
      </c>
      <c r="C47" s="18">
        <v>8679</v>
      </c>
      <c r="D47" s="18">
        <v>3169</v>
      </c>
      <c r="E47" s="18">
        <v>24591</v>
      </c>
      <c r="F47" s="18">
        <v>520</v>
      </c>
      <c r="G47" s="18">
        <v>140</v>
      </c>
      <c r="H47" s="18">
        <v>2331</v>
      </c>
      <c r="I47" s="18">
        <v>63</v>
      </c>
      <c r="J47" s="18">
        <v>503</v>
      </c>
      <c r="K47" s="18">
        <v>23215</v>
      </c>
      <c r="L47" s="34">
        <f t="shared" si="2"/>
        <v>2.6748473326420092</v>
      </c>
      <c r="M47" s="18">
        <v>39670</v>
      </c>
      <c r="N47" s="34">
        <f t="shared" si="3"/>
        <v>4.570803087913354</v>
      </c>
      <c r="O47" s="18">
        <v>8575</v>
      </c>
    </row>
    <row r="48" spans="1:15" ht="15">
      <c r="A48" s="7" t="s">
        <v>88</v>
      </c>
      <c r="B48" s="7" t="s">
        <v>89</v>
      </c>
      <c r="C48" s="18">
        <v>7156</v>
      </c>
      <c r="D48" s="18">
        <v>3233</v>
      </c>
      <c r="E48" s="18">
        <v>14183</v>
      </c>
      <c r="F48" s="18">
        <v>1501</v>
      </c>
      <c r="G48" s="18">
        <v>82</v>
      </c>
      <c r="H48" s="18">
        <v>1180</v>
      </c>
      <c r="I48" s="18">
        <v>171</v>
      </c>
      <c r="J48" s="18">
        <v>378</v>
      </c>
      <c r="K48" s="18">
        <v>21946</v>
      </c>
      <c r="L48" s="34">
        <f t="shared" si="2"/>
        <v>3.066797093348239</v>
      </c>
      <c r="M48" s="18">
        <v>32237</v>
      </c>
      <c r="N48" s="34">
        <f t="shared" si="3"/>
        <v>4.504891000558971</v>
      </c>
      <c r="O48" s="18">
        <v>1418</v>
      </c>
    </row>
    <row r="49" spans="1:15" ht="15">
      <c r="A49" s="7" t="s">
        <v>90</v>
      </c>
      <c r="B49" s="7" t="s">
        <v>77</v>
      </c>
      <c r="C49" s="18">
        <v>9895</v>
      </c>
      <c r="D49" s="18">
        <v>3075</v>
      </c>
      <c r="E49" s="18">
        <v>3500</v>
      </c>
      <c r="F49" s="18">
        <v>85</v>
      </c>
      <c r="G49" s="18">
        <v>114</v>
      </c>
      <c r="H49" s="18">
        <v>1555</v>
      </c>
      <c r="I49" s="18">
        <v>0</v>
      </c>
      <c r="J49" s="18">
        <v>13</v>
      </c>
      <c r="K49" s="18">
        <v>29000</v>
      </c>
      <c r="L49" s="34">
        <f t="shared" si="2"/>
        <v>2.9307731177362304</v>
      </c>
      <c r="M49" s="18">
        <v>2734</v>
      </c>
      <c r="N49" s="34">
        <f t="shared" si="3"/>
        <v>0.2763011622031329</v>
      </c>
      <c r="O49" s="18">
        <v>395</v>
      </c>
    </row>
    <row r="50" spans="1:15" ht="15">
      <c r="A50" s="7" t="s">
        <v>91</v>
      </c>
      <c r="B50" s="7" t="s">
        <v>92</v>
      </c>
      <c r="C50" s="18">
        <v>8793</v>
      </c>
      <c r="D50" s="18">
        <v>5409</v>
      </c>
      <c r="E50" s="18">
        <v>82928</v>
      </c>
      <c r="F50" s="18">
        <v>11221</v>
      </c>
      <c r="G50" s="18">
        <v>281</v>
      </c>
      <c r="H50" s="18">
        <v>6189</v>
      </c>
      <c r="I50" s="18">
        <v>13053</v>
      </c>
      <c r="J50" s="18">
        <v>12902</v>
      </c>
      <c r="K50" s="18">
        <v>49003</v>
      </c>
      <c r="L50" s="34">
        <f t="shared" si="2"/>
        <v>5.572955760263846</v>
      </c>
      <c r="M50" s="18">
        <v>141919</v>
      </c>
      <c r="N50" s="34">
        <f t="shared" si="3"/>
        <v>16.139997725463438</v>
      </c>
      <c r="O50" s="18">
        <v>3650</v>
      </c>
    </row>
    <row r="51" spans="1:15" ht="15">
      <c r="A51" s="7" t="s">
        <v>93</v>
      </c>
      <c r="B51" s="7" t="s">
        <v>94</v>
      </c>
      <c r="C51" s="18">
        <v>9827</v>
      </c>
      <c r="D51" s="18">
        <v>6631</v>
      </c>
      <c r="E51" s="18">
        <v>58407</v>
      </c>
      <c r="F51" s="18">
        <v>3640</v>
      </c>
      <c r="G51" s="18">
        <v>198</v>
      </c>
      <c r="H51" s="18">
        <v>6228</v>
      </c>
      <c r="I51" s="18">
        <v>13703</v>
      </c>
      <c r="J51" s="18">
        <v>8830</v>
      </c>
      <c r="K51" s="18">
        <v>32552</v>
      </c>
      <c r="L51" s="34">
        <f t="shared" si="2"/>
        <v>3.3125063600284927</v>
      </c>
      <c r="M51" s="18">
        <v>114334</v>
      </c>
      <c r="N51" s="34">
        <f t="shared" si="3"/>
        <v>11.634679963366235</v>
      </c>
      <c r="O51" s="18">
        <v>8439</v>
      </c>
    </row>
    <row r="52" spans="1:15" ht="15">
      <c r="A52" s="7" t="s">
        <v>95</v>
      </c>
      <c r="B52" s="7" t="s">
        <v>96</v>
      </c>
      <c r="C52" s="18">
        <v>5575</v>
      </c>
      <c r="D52" s="18">
        <v>962</v>
      </c>
      <c r="E52" s="18">
        <v>2850</v>
      </c>
      <c r="F52" s="18">
        <v>290</v>
      </c>
      <c r="G52" s="18">
        <v>21</v>
      </c>
      <c r="H52" s="18">
        <v>276</v>
      </c>
      <c r="I52" s="18">
        <v>0</v>
      </c>
      <c r="J52" s="18">
        <v>56</v>
      </c>
      <c r="K52" s="18">
        <v>12923</v>
      </c>
      <c r="L52" s="34">
        <f t="shared" si="2"/>
        <v>2.3180269058295964</v>
      </c>
      <c r="M52" s="18">
        <v>13105</v>
      </c>
      <c r="N52" s="34">
        <f t="shared" si="3"/>
        <v>2.3506726457399103</v>
      </c>
      <c r="O52" s="18">
        <v>780</v>
      </c>
    </row>
    <row r="53" spans="1:15" ht="15">
      <c r="A53" s="7" t="s">
        <v>97</v>
      </c>
      <c r="B53" s="7" t="s">
        <v>98</v>
      </c>
      <c r="C53" s="18">
        <v>5004</v>
      </c>
      <c r="D53" s="18">
        <v>3948</v>
      </c>
      <c r="E53" s="18">
        <v>19018</v>
      </c>
      <c r="F53" s="18">
        <v>1098</v>
      </c>
      <c r="G53" s="18">
        <v>83</v>
      </c>
      <c r="H53" s="18">
        <v>1148</v>
      </c>
      <c r="I53" s="18">
        <v>0</v>
      </c>
      <c r="J53" s="18">
        <v>248</v>
      </c>
      <c r="K53" s="18">
        <v>17749</v>
      </c>
      <c r="L53" s="34">
        <f t="shared" si="2"/>
        <v>3.546962430055955</v>
      </c>
      <c r="M53" s="18">
        <v>34731</v>
      </c>
      <c r="N53" s="34">
        <f t="shared" si="3"/>
        <v>6.940647482014389</v>
      </c>
      <c r="O53" s="18">
        <v>5008</v>
      </c>
    </row>
    <row r="54" spans="1:15" ht="15">
      <c r="A54" s="7" t="s">
        <v>99</v>
      </c>
      <c r="B54" s="7" t="s">
        <v>100</v>
      </c>
      <c r="C54" s="18">
        <v>7317</v>
      </c>
      <c r="D54" s="18">
        <v>2322</v>
      </c>
      <c r="E54" s="18">
        <v>8166</v>
      </c>
      <c r="F54" s="18">
        <v>1009</v>
      </c>
      <c r="G54" s="18">
        <v>90</v>
      </c>
      <c r="H54" s="18">
        <v>1025</v>
      </c>
      <c r="I54" s="18">
        <v>6</v>
      </c>
      <c r="J54" s="18">
        <v>269</v>
      </c>
      <c r="K54" s="18">
        <v>21730</v>
      </c>
      <c r="L54" s="34">
        <f t="shared" si="2"/>
        <v>2.969796364630313</v>
      </c>
      <c r="M54" s="18">
        <v>23089</v>
      </c>
      <c r="N54" s="34">
        <f t="shared" si="3"/>
        <v>3.1555282219488863</v>
      </c>
      <c r="O54" s="18">
        <v>2723</v>
      </c>
    </row>
    <row r="55" spans="1:15" ht="15">
      <c r="A55" s="7" t="s">
        <v>101</v>
      </c>
      <c r="B55" s="7" t="s">
        <v>102</v>
      </c>
      <c r="C55" s="18">
        <v>9895</v>
      </c>
      <c r="D55" s="18">
        <v>6984</v>
      </c>
      <c r="E55" s="18">
        <v>79740</v>
      </c>
      <c r="F55" s="18">
        <v>3018</v>
      </c>
      <c r="G55" s="18">
        <v>182</v>
      </c>
      <c r="H55" s="18">
        <v>4942</v>
      </c>
      <c r="I55" s="18">
        <v>6289</v>
      </c>
      <c r="J55" s="18">
        <v>8348</v>
      </c>
      <c r="K55" s="18">
        <v>37673</v>
      </c>
      <c r="L55" s="34">
        <f t="shared" si="2"/>
        <v>3.807276402223345</v>
      </c>
      <c r="M55" s="18">
        <v>79355</v>
      </c>
      <c r="N55" s="34">
        <f t="shared" si="3"/>
        <v>8.019706922688226</v>
      </c>
      <c r="O55" s="18">
        <v>13468</v>
      </c>
    </row>
    <row r="56" spans="1:15" ht="15">
      <c r="A56" s="7" t="s">
        <v>103</v>
      </c>
      <c r="B56" s="7" t="s">
        <v>104</v>
      </c>
      <c r="C56" s="18">
        <v>6304</v>
      </c>
      <c r="D56" s="18">
        <v>2643</v>
      </c>
      <c r="E56" s="18">
        <v>19737</v>
      </c>
      <c r="F56" s="18">
        <v>658</v>
      </c>
      <c r="G56" s="18">
        <v>254</v>
      </c>
      <c r="H56" s="18">
        <v>2816</v>
      </c>
      <c r="I56" s="18">
        <v>25</v>
      </c>
      <c r="J56" s="18">
        <v>478</v>
      </c>
      <c r="K56" s="18">
        <v>34107</v>
      </c>
      <c r="L56" s="34">
        <f t="shared" si="2"/>
        <v>5.410374365482234</v>
      </c>
      <c r="M56" s="18">
        <v>59882</v>
      </c>
      <c r="N56" s="34">
        <f t="shared" si="3"/>
        <v>9.499048223350254</v>
      </c>
      <c r="O56" s="18">
        <v>877</v>
      </c>
    </row>
    <row r="57" spans="1:15" ht="15">
      <c r="A57" s="7" t="s">
        <v>105</v>
      </c>
      <c r="B57" s="7" t="s">
        <v>106</v>
      </c>
      <c r="C57" s="18">
        <v>7845</v>
      </c>
      <c r="D57" s="18">
        <v>6201</v>
      </c>
      <c r="E57" s="18">
        <v>26572</v>
      </c>
      <c r="F57" s="18">
        <v>7404</v>
      </c>
      <c r="G57" s="18">
        <v>138</v>
      </c>
      <c r="H57" s="18">
        <v>2427</v>
      </c>
      <c r="I57" s="18">
        <v>12</v>
      </c>
      <c r="J57" s="18">
        <v>131</v>
      </c>
      <c r="K57" s="18">
        <v>44050</v>
      </c>
      <c r="L57" s="34">
        <f t="shared" si="2"/>
        <v>5.61504142766093</v>
      </c>
      <c r="M57" s="18">
        <v>43278</v>
      </c>
      <c r="N57" s="34">
        <f t="shared" si="3"/>
        <v>5.516634799235182</v>
      </c>
      <c r="O57" s="18">
        <v>6824</v>
      </c>
    </row>
    <row r="58" spans="1:15" ht="15">
      <c r="A58" s="7" t="s">
        <v>107</v>
      </c>
      <c r="B58" s="7" t="s">
        <v>108</v>
      </c>
      <c r="C58" s="18">
        <v>6513</v>
      </c>
      <c r="D58" s="18">
        <v>4843</v>
      </c>
      <c r="E58" s="18">
        <v>38525</v>
      </c>
      <c r="F58" s="18">
        <v>9000</v>
      </c>
      <c r="G58" s="18">
        <v>138</v>
      </c>
      <c r="H58" s="18">
        <v>2116</v>
      </c>
      <c r="I58" s="18">
        <v>35</v>
      </c>
      <c r="J58" s="18">
        <v>70</v>
      </c>
      <c r="K58" s="18">
        <v>35813</v>
      </c>
      <c r="L58" s="34">
        <f t="shared" si="2"/>
        <v>5.498694917856595</v>
      </c>
      <c r="M58" s="18">
        <v>64208</v>
      </c>
      <c r="N58" s="34">
        <f t="shared" si="3"/>
        <v>9.858436972209427</v>
      </c>
      <c r="O58" s="18">
        <v>1950</v>
      </c>
    </row>
    <row r="59" spans="1:15" ht="15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34"/>
      <c r="M59" s="18"/>
      <c r="N59" s="34"/>
      <c r="O59" s="18"/>
    </row>
    <row r="60" spans="1:15" ht="15">
      <c r="A60" s="7"/>
      <c r="B60" s="49" t="s">
        <v>158</v>
      </c>
      <c r="C60" s="48">
        <f>SUM(C3:C59)</f>
        <v>398050</v>
      </c>
      <c r="D60" s="48">
        <f aca="true" t="shared" si="4" ref="D60:M60">SUM(D3:D59)</f>
        <v>204546</v>
      </c>
      <c r="E60" s="48">
        <f t="shared" si="4"/>
        <v>2087154</v>
      </c>
      <c r="F60" s="48">
        <f t="shared" si="4"/>
        <v>190417</v>
      </c>
      <c r="G60" s="48">
        <f t="shared" si="4"/>
        <v>9438</v>
      </c>
      <c r="H60" s="48">
        <f t="shared" si="4"/>
        <v>148748</v>
      </c>
      <c r="I60" s="48">
        <f t="shared" si="4"/>
        <v>124768</v>
      </c>
      <c r="J60" s="48">
        <f t="shared" si="4"/>
        <v>140686</v>
      </c>
      <c r="K60" s="48">
        <f t="shared" si="4"/>
        <v>1610406</v>
      </c>
      <c r="L60" s="18"/>
      <c r="M60" s="48">
        <f t="shared" si="4"/>
        <v>2839454</v>
      </c>
      <c r="N60" s="18"/>
      <c r="O60" s="48">
        <f>SUM(O3:O59)</f>
        <v>388901</v>
      </c>
    </row>
    <row r="61" spans="1:15" ht="15">
      <c r="A61" s="7"/>
      <c r="B61" s="22" t="s">
        <v>118</v>
      </c>
      <c r="C61" s="23">
        <f>AVERAGE(C3:C60)</f>
        <v>13966.666666666666</v>
      </c>
      <c r="D61" s="23">
        <f aca="true" t="shared" si="5" ref="D61:O61">AVERAGE(D3:D60)</f>
        <v>7305.214285714285</v>
      </c>
      <c r="E61" s="23">
        <f t="shared" si="5"/>
        <v>81849.17647058824</v>
      </c>
      <c r="F61" s="23">
        <f t="shared" si="5"/>
        <v>7934.041666666667</v>
      </c>
      <c r="G61" s="23">
        <f t="shared" si="5"/>
        <v>331.1578947368421</v>
      </c>
      <c r="H61" s="23">
        <f t="shared" si="5"/>
        <v>5219.228070175439</v>
      </c>
      <c r="I61" s="23">
        <f>AVERAGE(I3:I60)</f>
        <v>4377.824561403509</v>
      </c>
      <c r="J61" s="23">
        <f t="shared" si="5"/>
        <v>4936.350877192983</v>
      </c>
      <c r="K61" s="23">
        <f t="shared" si="5"/>
        <v>56505.47368421053</v>
      </c>
      <c r="L61" s="46">
        <f t="shared" si="5"/>
        <v>4.138494151125058</v>
      </c>
      <c r="M61" s="23">
        <f t="shared" si="5"/>
        <v>99629.9649122807</v>
      </c>
      <c r="N61" s="46">
        <f t="shared" si="5"/>
        <v>7.2313731840748705</v>
      </c>
      <c r="O61" s="23">
        <f t="shared" si="5"/>
        <v>14141.854545454546</v>
      </c>
    </row>
    <row r="62" spans="1:15" ht="15">
      <c r="A62" s="7"/>
      <c r="B62" s="26" t="s">
        <v>119</v>
      </c>
      <c r="C62" s="27">
        <f>MEDIAN(C3:C60)</f>
        <v>6914</v>
      </c>
      <c r="D62" s="27">
        <f aca="true" t="shared" si="6" ref="D62:O62">MEDIAN(D3:D60)</f>
        <v>3291.5</v>
      </c>
      <c r="E62" s="27">
        <f t="shared" si="6"/>
        <v>24591</v>
      </c>
      <c r="F62" s="27">
        <f t="shared" si="6"/>
        <v>2033.5</v>
      </c>
      <c r="G62" s="27">
        <f t="shared" si="6"/>
        <v>123</v>
      </c>
      <c r="H62" s="27">
        <f t="shared" si="6"/>
        <v>1966</v>
      </c>
      <c r="I62" s="27">
        <f>MEDIAN(I3:I60)</f>
        <v>50</v>
      </c>
      <c r="J62" s="27">
        <f t="shared" si="6"/>
        <v>378</v>
      </c>
      <c r="K62" s="27">
        <f t="shared" si="6"/>
        <v>28928</v>
      </c>
      <c r="L62" s="47">
        <f t="shared" si="6"/>
        <v>3.875849862715139</v>
      </c>
      <c r="M62" s="27">
        <f t="shared" si="6"/>
        <v>32237</v>
      </c>
      <c r="N62" s="47">
        <f t="shared" si="6"/>
        <v>5.117417272902495</v>
      </c>
      <c r="O62" s="27">
        <f t="shared" si="6"/>
        <v>4200</v>
      </c>
    </row>
  </sheetData>
  <sheetProtection/>
  <conditionalFormatting sqref="A3:O58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Services 5,000-9,999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24.8515625" style="0" customWidth="1"/>
    <col min="2" max="2" width="14.28125" style="0" customWidth="1"/>
    <col min="3" max="3" width="5.28125" style="2" customWidth="1"/>
    <col min="4" max="4" width="6.7109375" style="3" customWidth="1"/>
    <col min="5" max="5" width="6.140625" style="4" customWidth="1"/>
    <col min="6" max="6" width="4.7109375" style="3" customWidth="1"/>
    <col min="7" max="7" width="7.57421875" style="42" customWidth="1"/>
    <col min="8" max="8" width="6.140625" style="4" customWidth="1"/>
    <col min="9" max="9" width="6.28125" style="3" customWidth="1"/>
    <col min="10" max="10" width="5.7109375" style="4" customWidth="1"/>
    <col min="11" max="11" width="6.421875" style="3" customWidth="1"/>
    <col min="12" max="12" width="6.140625" style="4" customWidth="1"/>
    <col min="13" max="13" width="6.00390625" style="3" customWidth="1"/>
    <col min="14" max="14" width="5.421875" style="4" customWidth="1"/>
    <col min="15" max="15" width="6.421875" style="3" customWidth="1"/>
    <col min="16" max="16" width="5.7109375" style="4" customWidth="1"/>
    <col min="17" max="17" width="6.28125" style="3" customWidth="1"/>
    <col min="18" max="18" width="5.57421875" style="4" customWidth="1"/>
  </cols>
  <sheetData>
    <row r="1" spans="1:6" ht="15.75">
      <c r="A1" s="1" t="s">
        <v>155</v>
      </c>
      <c r="E1" s="38"/>
      <c r="F1"/>
    </row>
    <row r="2" spans="1:18" ht="74.25" customHeight="1" thickBot="1">
      <c r="A2" s="9" t="s">
        <v>109</v>
      </c>
      <c r="B2" s="9" t="s">
        <v>0</v>
      </c>
      <c r="C2" s="10" t="s">
        <v>1</v>
      </c>
      <c r="D2" s="11" t="s">
        <v>148</v>
      </c>
      <c r="E2" s="39" t="s">
        <v>151</v>
      </c>
      <c r="F2" s="9" t="s">
        <v>142</v>
      </c>
      <c r="G2" s="43" t="s">
        <v>147</v>
      </c>
      <c r="H2" s="12" t="s">
        <v>152</v>
      </c>
      <c r="I2" s="11" t="s">
        <v>146</v>
      </c>
      <c r="J2" s="12" t="s">
        <v>136</v>
      </c>
      <c r="K2" s="11" t="s">
        <v>149</v>
      </c>
      <c r="L2" s="12" t="s">
        <v>137</v>
      </c>
      <c r="M2" s="11" t="s">
        <v>153</v>
      </c>
      <c r="N2" s="12" t="s">
        <v>138</v>
      </c>
      <c r="O2" s="11" t="s">
        <v>150</v>
      </c>
      <c r="P2" s="12" t="s">
        <v>139</v>
      </c>
      <c r="Q2" s="11" t="s">
        <v>154</v>
      </c>
      <c r="R2" s="12" t="s">
        <v>140</v>
      </c>
    </row>
    <row r="3" spans="1:18" ht="15">
      <c r="A3" s="8" t="s">
        <v>2</v>
      </c>
      <c r="B3" s="8" t="s">
        <v>3</v>
      </c>
      <c r="C3" s="30">
        <v>8467</v>
      </c>
      <c r="D3" s="40">
        <v>41300</v>
      </c>
      <c r="E3" s="41">
        <v>20.38</v>
      </c>
      <c r="F3" s="8" t="s">
        <v>134</v>
      </c>
      <c r="G3" s="44" t="s">
        <v>122</v>
      </c>
      <c r="H3" s="41" t="s">
        <v>122</v>
      </c>
      <c r="I3" s="40" t="s">
        <v>122</v>
      </c>
      <c r="J3" s="41" t="s">
        <v>122</v>
      </c>
      <c r="K3" s="40">
        <v>13104</v>
      </c>
      <c r="L3" s="41">
        <v>10.5</v>
      </c>
      <c r="M3" s="40" t="s">
        <v>122</v>
      </c>
      <c r="N3" s="41" t="s">
        <v>122</v>
      </c>
      <c r="O3" s="40" t="s">
        <v>122</v>
      </c>
      <c r="P3" s="41" t="s">
        <v>122</v>
      </c>
      <c r="Q3" s="40">
        <v>5746</v>
      </c>
      <c r="R3" s="41">
        <v>8.5</v>
      </c>
    </row>
    <row r="4" spans="1:18" ht="15">
      <c r="A4" s="7" t="s">
        <v>4</v>
      </c>
      <c r="B4" s="7" t="s">
        <v>5</v>
      </c>
      <c r="C4" s="18">
        <v>9754</v>
      </c>
      <c r="D4" s="19">
        <v>58457</v>
      </c>
      <c r="E4" s="20">
        <v>28.11</v>
      </c>
      <c r="F4" s="7" t="s">
        <v>134</v>
      </c>
      <c r="G4" s="45" t="s">
        <v>122</v>
      </c>
      <c r="H4" s="20" t="s">
        <v>122</v>
      </c>
      <c r="I4" s="19">
        <v>27789</v>
      </c>
      <c r="J4" s="20">
        <v>13.36</v>
      </c>
      <c r="K4" s="19">
        <v>44222</v>
      </c>
      <c r="L4" s="20">
        <v>21.26</v>
      </c>
      <c r="M4" s="19" t="s">
        <v>122</v>
      </c>
      <c r="N4" s="20" t="s">
        <v>122</v>
      </c>
      <c r="O4" s="19">
        <v>42958</v>
      </c>
      <c r="P4" s="20">
        <v>20.65</v>
      </c>
      <c r="Q4" s="19" t="s">
        <v>122</v>
      </c>
      <c r="R4" s="20" t="s">
        <v>122</v>
      </c>
    </row>
    <row r="5" spans="1:18" ht="15">
      <c r="A5" s="7" t="s">
        <v>6</v>
      </c>
      <c r="B5" s="7" t="s">
        <v>7</v>
      </c>
      <c r="C5" s="18">
        <v>8072</v>
      </c>
      <c r="D5" s="19">
        <v>7700</v>
      </c>
      <c r="E5" s="20">
        <v>15.15</v>
      </c>
      <c r="F5" s="7" t="s">
        <v>135</v>
      </c>
      <c r="G5" s="45" t="s">
        <v>122</v>
      </c>
      <c r="H5" s="20" t="s">
        <v>122</v>
      </c>
      <c r="I5" s="19" t="s">
        <v>122</v>
      </c>
      <c r="J5" s="20" t="s">
        <v>122</v>
      </c>
      <c r="K5" s="19" t="s">
        <v>122</v>
      </c>
      <c r="L5" s="20" t="s">
        <v>122</v>
      </c>
      <c r="M5" s="19" t="s">
        <v>122</v>
      </c>
      <c r="N5" s="20" t="s">
        <v>122</v>
      </c>
      <c r="O5" s="19" t="s">
        <v>122</v>
      </c>
      <c r="P5" s="20" t="s">
        <v>122</v>
      </c>
      <c r="Q5" s="19" t="s">
        <v>122</v>
      </c>
      <c r="R5" s="20" t="s">
        <v>122</v>
      </c>
    </row>
    <row r="6" spans="1:18" ht="15">
      <c r="A6" s="7" t="s">
        <v>8</v>
      </c>
      <c r="B6" s="7" t="s">
        <v>9</v>
      </c>
      <c r="C6" s="18">
        <v>7542</v>
      </c>
      <c r="D6" s="19">
        <v>24960</v>
      </c>
      <c r="E6" s="20">
        <v>16</v>
      </c>
      <c r="F6" s="7" t="s">
        <v>134</v>
      </c>
      <c r="G6" s="45" t="s">
        <v>122</v>
      </c>
      <c r="H6" s="20">
        <v>9.5</v>
      </c>
      <c r="I6" s="19" t="s">
        <v>122</v>
      </c>
      <c r="J6" s="20" t="s">
        <v>122</v>
      </c>
      <c r="K6" s="19">
        <v>6240</v>
      </c>
      <c r="L6" s="20">
        <v>8</v>
      </c>
      <c r="M6" s="19" t="s">
        <v>122</v>
      </c>
      <c r="N6" s="20" t="s">
        <v>122</v>
      </c>
      <c r="O6" s="19" t="s">
        <v>122</v>
      </c>
      <c r="P6" s="20" t="s">
        <v>122</v>
      </c>
      <c r="Q6" s="19" t="s">
        <v>122</v>
      </c>
      <c r="R6" s="20" t="s">
        <v>122</v>
      </c>
    </row>
    <row r="7" spans="1:18" ht="15">
      <c r="A7" s="7" t="s">
        <v>10</v>
      </c>
      <c r="B7" s="7" t="s">
        <v>11</v>
      </c>
      <c r="C7" s="18">
        <v>6040</v>
      </c>
      <c r="D7" s="19">
        <v>65000</v>
      </c>
      <c r="E7" s="20">
        <v>31.25</v>
      </c>
      <c r="F7" s="7" t="s">
        <v>134</v>
      </c>
      <c r="G7" s="45">
        <v>33543</v>
      </c>
      <c r="H7" s="20">
        <v>16.54</v>
      </c>
      <c r="I7" s="19">
        <v>14942</v>
      </c>
      <c r="J7" s="20">
        <v>11.25</v>
      </c>
      <c r="K7" s="19">
        <v>27994</v>
      </c>
      <c r="L7" s="20">
        <v>14.55</v>
      </c>
      <c r="M7" s="19" t="s">
        <v>122</v>
      </c>
      <c r="N7" s="20" t="s">
        <v>122</v>
      </c>
      <c r="O7" s="19" t="s">
        <v>122</v>
      </c>
      <c r="P7" s="20" t="s">
        <v>122</v>
      </c>
      <c r="Q7" s="19">
        <v>13673</v>
      </c>
      <c r="R7" s="20">
        <v>12.26</v>
      </c>
    </row>
    <row r="8" spans="1:18" ht="15">
      <c r="A8" s="7" t="s">
        <v>12</v>
      </c>
      <c r="B8" s="7" t="s">
        <v>13</v>
      </c>
      <c r="C8" s="18">
        <v>5462</v>
      </c>
      <c r="D8" s="19">
        <v>43988</v>
      </c>
      <c r="E8" s="20">
        <v>21.15</v>
      </c>
      <c r="F8" s="7" t="s">
        <v>134</v>
      </c>
      <c r="G8" s="45" t="s">
        <v>122</v>
      </c>
      <c r="H8" s="20" t="s">
        <v>122</v>
      </c>
      <c r="I8" s="19" t="s">
        <v>122</v>
      </c>
      <c r="J8" s="20" t="s">
        <v>122</v>
      </c>
      <c r="K8" s="19">
        <v>22420</v>
      </c>
      <c r="L8" s="20">
        <v>14.51</v>
      </c>
      <c r="M8" s="19" t="s">
        <v>122</v>
      </c>
      <c r="N8" s="20" t="s">
        <v>122</v>
      </c>
      <c r="O8" s="19" t="s">
        <v>122</v>
      </c>
      <c r="P8" s="20" t="s">
        <v>122</v>
      </c>
      <c r="Q8" s="19">
        <v>20760</v>
      </c>
      <c r="R8" s="20">
        <v>13.44</v>
      </c>
    </row>
    <row r="9" spans="1:18" ht="15">
      <c r="A9" s="7" t="s">
        <v>14</v>
      </c>
      <c r="B9" s="7" t="s">
        <v>15</v>
      </c>
      <c r="C9" s="18">
        <v>9035</v>
      </c>
      <c r="D9" s="19">
        <v>43260</v>
      </c>
      <c r="E9" s="20">
        <v>22.18</v>
      </c>
      <c r="F9" s="7" t="s">
        <v>135</v>
      </c>
      <c r="G9" s="45">
        <v>36436</v>
      </c>
      <c r="H9" s="20">
        <v>20.02</v>
      </c>
      <c r="I9" s="19" t="s">
        <v>122</v>
      </c>
      <c r="J9" s="20" t="s">
        <v>122</v>
      </c>
      <c r="K9" s="19">
        <v>26734</v>
      </c>
      <c r="L9" s="20">
        <v>13.71</v>
      </c>
      <c r="M9" s="19" t="s">
        <v>122</v>
      </c>
      <c r="N9" s="20" t="s">
        <v>122</v>
      </c>
      <c r="O9" s="19" t="s">
        <v>122</v>
      </c>
      <c r="P9" s="20" t="s">
        <v>122</v>
      </c>
      <c r="Q9" s="19">
        <v>13737</v>
      </c>
      <c r="R9" s="20">
        <v>9.11</v>
      </c>
    </row>
    <row r="10" spans="1:18" ht="15">
      <c r="A10" s="7" t="s">
        <v>16</v>
      </c>
      <c r="B10" s="7" t="s">
        <v>17</v>
      </c>
      <c r="C10" s="18">
        <v>5442</v>
      </c>
      <c r="D10" s="19">
        <v>31814</v>
      </c>
      <c r="E10" s="20">
        <v>17.48</v>
      </c>
      <c r="F10" s="7" t="s">
        <v>134</v>
      </c>
      <c r="G10" s="45">
        <v>0</v>
      </c>
      <c r="H10" s="20">
        <v>0</v>
      </c>
      <c r="I10" s="19">
        <v>0</v>
      </c>
      <c r="J10" s="20">
        <v>0</v>
      </c>
      <c r="K10" s="19">
        <v>21300</v>
      </c>
      <c r="L10" s="20">
        <v>11.7</v>
      </c>
      <c r="M10" s="19">
        <v>0</v>
      </c>
      <c r="N10" s="20">
        <v>0</v>
      </c>
      <c r="O10" s="19">
        <v>0</v>
      </c>
      <c r="P10" s="20">
        <v>0</v>
      </c>
      <c r="Q10" s="19">
        <v>0</v>
      </c>
      <c r="R10" s="20">
        <v>0</v>
      </c>
    </row>
    <row r="11" spans="1:18" ht="15">
      <c r="A11" s="7" t="s">
        <v>18</v>
      </c>
      <c r="B11" s="7" t="s">
        <v>19</v>
      </c>
      <c r="C11" s="18">
        <v>7455</v>
      </c>
      <c r="D11" s="19">
        <v>14500</v>
      </c>
      <c r="E11" s="20" t="s">
        <v>122</v>
      </c>
      <c r="F11" s="7" t="s">
        <v>135</v>
      </c>
      <c r="G11" s="45" t="s">
        <v>122</v>
      </c>
      <c r="H11" s="20">
        <v>9.95</v>
      </c>
      <c r="I11" s="19">
        <v>0</v>
      </c>
      <c r="J11" s="20">
        <v>0</v>
      </c>
      <c r="K11" s="19">
        <v>0</v>
      </c>
      <c r="L11" s="20">
        <v>0</v>
      </c>
      <c r="M11" s="19">
        <v>0</v>
      </c>
      <c r="N11" s="20">
        <v>0</v>
      </c>
      <c r="O11" s="19">
        <v>0</v>
      </c>
      <c r="P11" s="20">
        <v>0</v>
      </c>
      <c r="Q11" s="19">
        <v>0</v>
      </c>
      <c r="R11" s="20">
        <v>0</v>
      </c>
    </row>
    <row r="12" spans="1:18" ht="15">
      <c r="A12" s="7" t="s">
        <v>20</v>
      </c>
      <c r="B12" s="7" t="s">
        <v>21</v>
      </c>
      <c r="C12" s="18">
        <v>5220</v>
      </c>
      <c r="D12" s="19">
        <v>67500</v>
      </c>
      <c r="E12" s="20">
        <v>32.45</v>
      </c>
      <c r="F12" s="7" t="s">
        <v>134</v>
      </c>
      <c r="G12" s="45">
        <v>57500</v>
      </c>
      <c r="H12" s="20">
        <v>27.64</v>
      </c>
      <c r="I12" s="19">
        <v>36858</v>
      </c>
      <c r="J12" s="20">
        <v>17.72</v>
      </c>
      <c r="K12" s="19">
        <v>31195</v>
      </c>
      <c r="L12" s="20">
        <v>17.14</v>
      </c>
      <c r="M12" s="19" t="s">
        <v>122</v>
      </c>
      <c r="N12" s="20" t="s">
        <v>122</v>
      </c>
      <c r="O12" s="19" t="s">
        <v>122</v>
      </c>
      <c r="P12" s="20" t="s">
        <v>122</v>
      </c>
      <c r="Q12" s="19">
        <v>28398</v>
      </c>
      <c r="R12" s="20">
        <v>15.17</v>
      </c>
    </row>
    <row r="13" spans="1:18" ht="15">
      <c r="A13" s="7" t="s">
        <v>22</v>
      </c>
      <c r="B13" s="7" t="s">
        <v>23</v>
      </c>
      <c r="C13" s="18">
        <v>6429</v>
      </c>
      <c r="D13" s="19">
        <v>38242</v>
      </c>
      <c r="E13" s="20">
        <v>18.39</v>
      </c>
      <c r="F13" s="7" t="s">
        <v>135</v>
      </c>
      <c r="G13" s="45">
        <v>0</v>
      </c>
      <c r="H13" s="20">
        <v>0</v>
      </c>
      <c r="I13" s="19">
        <v>0</v>
      </c>
      <c r="J13" s="20">
        <v>0</v>
      </c>
      <c r="K13" s="19">
        <v>26374</v>
      </c>
      <c r="L13" s="20">
        <v>12.69</v>
      </c>
      <c r="M13" s="19">
        <v>0</v>
      </c>
      <c r="N13" s="20">
        <v>0</v>
      </c>
      <c r="O13" s="19">
        <v>0</v>
      </c>
      <c r="P13" s="20">
        <v>0</v>
      </c>
      <c r="Q13" s="19">
        <v>0</v>
      </c>
      <c r="R13" s="20">
        <v>0</v>
      </c>
    </row>
    <row r="14" spans="1:18" ht="15">
      <c r="A14" s="7" t="s">
        <v>24</v>
      </c>
      <c r="B14" s="7" t="s">
        <v>25</v>
      </c>
      <c r="C14" s="18">
        <v>6250</v>
      </c>
      <c r="D14" s="19">
        <v>21819</v>
      </c>
      <c r="E14" s="20">
        <v>10.49</v>
      </c>
      <c r="F14" s="7" t="s">
        <v>134</v>
      </c>
      <c r="G14" s="45">
        <v>3536</v>
      </c>
      <c r="H14" s="20">
        <v>8.5</v>
      </c>
      <c r="I14" s="19">
        <v>0</v>
      </c>
      <c r="J14" s="20">
        <v>0</v>
      </c>
      <c r="K14" s="19">
        <v>0</v>
      </c>
      <c r="L14" s="20">
        <v>0</v>
      </c>
      <c r="M14" s="19">
        <v>0</v>
      </c>
      <c r="N14" s="20">
        <v>0</v>
      </c>
      <c r="O14" s="19">
        <v>0</v>
      </c>
      <c r="P14" s="20">
        <v>0</v>
      </c>
      <c r="Q14" s="19">
        <v>0</v>
      </c>
      <c r="R14" s="20">
        <v>0</v>
      </c>
    </row>
    <row r="15" spans="1:18" ht="15">
      <c r="A15" s="7" t="s">
        <v>26</v>
      </c>
      <c r="B15" s="7" t="s">
        <v>27</v>
      </c>
      <c r="C15" s="18">
        <v>5233</v>
      </c>
      <c r="D15" s="19">
        <v>8075</v>
      </c>
      <c r="E15" s="20">
        <v>9.5</v>
      </c>
      <c r="F15" s="7" t="s">
        <v>135</v>
      </c>
      <c r="G15" s="45" t="s">
        <v>122</v>
      </c>
      <c r="H15" s="20" t="s">
        <v>122</v>
      </c>
      <c r="I15" s="19" t="s">
        <v>122</v>
      </c>
      <c r="J15" s="20" t="s">
        <v>122</v>
      </c>
      <c r="K15" s="19" t="s">
        <v>122</v>
      </c>
      <c r="L15" s="20" t="s">
        <v>122</v>
      </c>
      <c r="M15" s="19" t="s">
        <v>122</v>
      </c>
      <c r="N15" s="20" t="s">
        <v>122</v>
      </c>
      <c r="O15" s="19" t="s">
        <v>122</v>
      </c>
      <c r="P15" s="20" t="s">
        <v>122</v>
      </c>
      <c r="Q15" s="19" t="s">
        <v>122</v>
      </c>
      <c r="R15" s="20" t="s">
        <v>122</v>
      </c>
    </row>
    <row r="16" spans="1:18" ht="15">
      <c r="A16" s="7" t="s">
        <v>28</v>
      </c>
      <c r="B16" s="7" t="s">
        <v>29</v>
      </c>
      <c r="C16" s="18">
        <v>5715</v>
      </c>
      <c r="D16" s="19">
        <v>48597</v>
      </c>
      <c r="E16" s="20">
        <v>23.54</v>
      </c>
      <c r="F16" s="7" t="s">
        <v>134</v>
      </c>
      <c r="G16" s="45">
        <v>0</v>
      </c>
      <c r="H16" s="20">
        <v>0</v>
      </c>
      <c r="I16" s="19">
        <v>0</v>
      </c>
      <c r="J16" s="20">
        <v>0</v>
      </c>
      <c r="K16" s="19">
        <v>0</v>
      </c>
      <c r="L16" s="20">
        <v>0</v>
      </c>
      <c r="M16" s="19">
        <v>0</v>
      </c>
      <c r="N16" s="20">
        <v>0</v>
      </c>
      <c r="O16" s="19">
        <v>34649</v>
      </c>
      <c r="P16" s="20">
        <v>16.66</v>
      </c>
      <c r="Q16" s="19">
        <v>24000</v>
      </c>
      <c r="R16" s="20">
        <v>11.92</v>
      </c>
    </row>
    <row r="17" spans="1:18" ht="15">
      <c r="A17" s="7" t="s">
        <v>30</v>
      </c>
      <c r="B17" s="7" t="s">
        <v>31</v>
      </c>
      <c r="C17" s="18">
        <v>6914</v>
      </c>
      <c r="D17" s="19">
        <v>50081</v>
      </c>
      <c r="E17" s="20">
        <v>24.07</v>
      </c>
      <c r="F17" s="7" t="s">
        <v>134</v>
      </c>
      <c r="G17" s="45" t="s">
        <v>122</v>
      </c>
      <c r="H17" s="20" t="s">
        <v>122</v>
      </c>
      <c r="I17" s="19" t="s">
        <v>122</v>
      </c>
      <c r="J17" s="20" t="s">
        <v>122</v>
      </c>
      <c r="K17" s="19">
        <v>37371</v>
      </c>
      <c r="L17" s="20">
        <v>17.96</v>
      </c>
      <c r="M17" s="19" t="s">
        <v>122</v>
      </c>
      <c r="N17" s="20" t="s">
        <v>122</v>
      </c>
      <c r="O17" s="19" t="s">
        <v>122</v>
      </c>
      <c r="P17" s="20" t="s">
        <v>122</v>
      </c>
      <c r="Q17" s="19">
        <v>29281</v>
      </c>
      <c r="R17" s="20">
        <v>14.07</v>
      </c>
    </row>
    <row r="18" spans="1:18" ht="15">
      <c r="A18" s="7" t="s">
        <v>32</v>
      </c>
      <c r="B18" s="7" t="s">
        <v>33</v>
      </c>
      <c r="C18" s="18">
        <v>7545</v>
      </c>
      <c r="D18" s="19">
        <v>40510</v>
      </c>
      <c r="E18" s="20" t="s">
        <v>122</v>
      </c>
      <c r="F18" s="7" t="s">
        <v>134</v>
      </c>
      <c r="G18" s="45" t="s">
        <v>122</v>
      </c>
      <c r="H18" s="20" t="s">
        <v>122</v>
      </c>
      <c r="I18" s="19">
        <v>19991</v>
      </c>
      <c r="J18" s="20">
        <v>12.81</v>
      </c>
      <c r="K18" s="19">
        <v>21614</v>
      </c>
      <c r="L18" s="20">
        <v>13.84</v>
      </c>
      <c r="M18" s="19" t="s">
        <v>122</v>
      </c>
      <c r="N18" s="20" t="s">
        <v>122</v>
      </c>
      <c r="O18" s="19" t="s">
        <v>122</v>
      </c>
      <c r="P18" s="20" t="s">
        <v>122</v>
      </c>
      <c r="Q18" s="19">
        <v>16137</v>
      </c>
      <c r="R18" s="20">
        <v>10.37</v>
      </c>
    </row>
    <row r="19" spans="1:18" ht="15">
      <c r="A19" s="7" t="s">
        <v>34</v>
      </c>
      <c r="B19" s="7" t="s">
        <v>35</v>
      </c>
      <c r="C19" s="18">
        <v>5618</v>
      </c>
      <c r="D19" s="19" t="s">
        <v>122</v>
      </c>
      <c r="E19" s="20">
        <v>11.5</v>
      </c>
      <c r="F19" s="7" t="s">
        <v>135</v>
      </c>
      <c r="G19" s="45">
        <v>0</v>
      </c>
      <c r="H19" s="20">
        <v>0</v>
      </c>
      <c r="I19" s="19">
        <v>0</v>
      </c>
      <c r="J19" s="20">
        <v>0</v>
      </c>
      <c r="K19" s="19">
        <v>0</v>
      </c>
      <c r="L19" s="20">
        <v>0</v>
      </c>
      <c r="M19" s="19">
        <v>0</v>
      </c>
      <c r="N19" s="20">
        <v>0</v>
      </c>
      <c r="O19" s="19">
        <v>0</v>
      </c>
      <c r="P19" s="20">
        <v>0</v>
      </c>
      <c r="Q19" s="19">
        <v>0</v>
      </c>
      <c r="R19" s="20">
        <v>0</v>
      </c>
    </row>
    <row r="20" spans="1:18" ht="15">
      <c r="A20" s="7" t="s">
        <v>36</v>
      </c>
      <c r="B20" s="7" t="s">
        <v>37</v>
      </c>
      <c r="C20" s="18">
        <v>8195</v>
      </c>
      <c r="D20" s="19">
        <v>50360</v>
      </c>
      <c r="E20" s="20">
        <v>25.83</v>
      </c>
      <c r="F20" s="7" t="s">
        <v>135</v>
      </c>
      <c r="G20" s="45">
        <v>41798</v>
      </c>
      <c r="H20" s="20">
        <v>21.43</v>
      </c>
      <c r="I20" s="19">
        <v>32069</v>
      </c>
      <c r="J20" s="20">
        <v>18.14</v>
      </c>
      <c r="K20" s="19">
        <v>33068</v>
      </c>
      <c r="L20" s="20">
        <v>17.19</v>
      </c>
      <c r="M20" s="19" t="s">
        <v>122</v>
      </c>
      <c r="N20" s="20" t="s">
        <v>122</v>
      </c>
      <c r="O20" s="19" t="s">
        <v>122</v>
      </c>
      <c r="P20" s="20" t="s">
        <v>122</v>
      </c>
      <c r="Q20" s="19">
        <v>33767</v>
      </c>
      <c r="R20" s="20">
        <v>17.09</v>
      </c>
    </row>
    <row r="21" spans="1:18" ht="15">
      <c r="A21" s="7" t="s">
        <v>38</v>
      </c>
      <c r="B21" s="7" t="s">
        <v>39</v>
      </c>
      <c r="C21" s="18">
        <v>7541</v>
      </c>
      <c r="D21" s="19">
        <v>42000</v>
      </c>
      <c r="E21" s="20">
        <v>20.19</v>
      </c>
      <c r="F21" s="7" t="s">
        <v>135</v>
      </c>
      <c r="G21" s="45" t="s">
        <v>122</v>
      </c>
      <c r="H21" s="20" t="s">
        <v>122</v>
      </c>
      <c r="I21" s="19" t="s">
        <v>122</v>
      </c>
      <c r="J21" s="20" t="s">
        <v>122</v>
      </c>
      <c r="K21" s="19">
        <v>32230</v>
      </c>
      <c r="L21" s="20">
        <v>16.31</v>
      </c>
      <c r="M21" s="19" t="s">
        <v>122</v>
      </c>
      <c r="N21" s="20" t="s">
        <v>122</v>
      </c>
      <c r="O21" s="19">
        <v>18720</v>
      </c>
      <c r="P21" s="20">
        <v>12</v>
      </c>
      <c r="Q21" s="19">
        <v>29500</v>
      </c>
      <c r="R21" s="20">
        <v>14.92</v>
      </c>
    </row>
    <row r="22" spans="1:18" ht="15">
      <c r="A22" s="7" t="s">
        <v>40</v>
      </c>
      <c r="B22" s="7" t="s">
        <v>41</v>
      </c>
      <c r="C22" s="18">
        <v>5760</v>
      </c>
      <c r="D22" s="19">
        <v>30000</v>
      </c>
      <c r="E22" s="20">
        <v>17.34</v>
      </c>
      <c r="F22" s="7" t="s">
        <v>134</v>
      </c>
      <c r="G22" s="45" t="s">
        <v>122</v>
      </c>
      <c r="H22" s="20" t="s">
        <v>122</v>
      </c>
      <c r="I22" s="19" t="s">
        <v>122</v>
      </c>
      <c r="J22" s="20" t="s">
        <v>122</v>
      </c>
      <c r="K22" s="19" t="s">
        <v>122</v>
      </c>
      <c r="L22" s="20" t="s">
        <v>122</v>
      </c>
      <c r="M22" s="19" t="s">
        <v>122</v>
      </c>
      <c r="N22" s="20" t="s">
        <v>122</v>
      </c>
      <c r="O22" s="19" t="s">
        <v>122</v>
      </c>
      <c r="P22" s="20" t="s">
        <v>122</v>
      </c>
      <c r="Q22" s="19" t="s">
        <v>122</v>
      </c>
      <c r="R22" s="20" t="s">
        <v>122</v>
      </c>
    </row>
    <row r="23" spans="1:18" ht="15">
      <c r="A23" s="7" t="s">
        <v>42</v>
      </c>
      <c r="B23" s="7" t="s">
        <v>43</v>
      </c>
      <c r="C23" s="18">
        <v>6646</v>
      </c>
      <c r="D23" s="19">
        <v>15688.33</v>
      </c>
      <c r="E23" s="20">
        <v>12.57</v>
      </c>
      <c r="F23" s="7" t="s">
        <v>135</v>
      </c>
      <c r="G23" s="45">
        <v>0</v>
      </c>
      <c r="H23" s="20">
        <v>0</v>
      </c>
      <c r="I23" s="19">
        <v>0</v>
      </c>
      <c r="J23" s="20">
        <v>0</v>
      </c>
      <c r="K23" s="19">
        <v>0</v>
      </c>
      <c r="L23" s="20">
        <v>0</v>
      </c>
      <c r="M23" s="19">
        <v>0</v>
      </c>
      <c r="N23" s="20">
        <v>0</v>
      </c>
      <c r="O23" s="19">
        <v>0</v>
      </c>
      <c r="P23" s="20">
        <v>0</v>
      </c>
      <c r="Q23" s="19">
        <v>0</v>
      </c>
      <c r="R23" s="20">
        <v>0</v>
      </c>
    </row>
    <row r="24" spans="1:18" ht="15">
      <c r="A24" s="7" t="s">
        <v>44</v>
      </c>
      <c r="B24" s="7" t="s">
        <v>45</v>
      </c>
      <c r="C24" s="18">
        <v>5075</v>
      </c>
      <c r="D24" s="19">
        <v>13350</v>
      </c>
      <c r="E24" s="20">
        <v>13.35</v>
      </c>
      <c r="F24" s="7" t="s">
        <v>134</v>
      </c>
      <c r="G24" s="45" t="s">
        <v>122</v>
      </c>
      <c r="H24" s="20" t="s">
        <v>122</v>
      </c>
      <c r="I24" s="19">
        <v>11492</v>
      </c>
      <c r="J24" s="20">
        <v>7.9</v>
      </c>
      <c r="K24" s="19" t="s">
        <v>122</v>
      </c>
      <c r="L24" s="20" t="s">
        <v>122</v>
      </c>
      <c r="M24" s="19" t="s">
        <v>122</v>
      </c>
      <c r="N24" s="20" t="s">
        <v>122</v>
      </c>
      <c r="O24" s="19" t="s">
        <v>122</v>
      </c>
      <c r="P24" s="20" t="s">
        <v>122</v>
      </c>
      <c r="Q24" s="19" t="s">
        <v>122</v>
      </c>
      <c r="R24" s="20" t="s">
        <v>122</v>
      </c>
    </row>
    <row r="25" spans="1:18" ht="15">
      <c r="A25" s="7" t="s">
        <v>46</v>
      </c>
      <c r="B25" s="7" t="s">
        <v>121</v>
      </c>
      <c r="C25" s="18">
        <v>5129</v>
      </c>
      <c r="D25" s="19">
        <v>45000</v>
      </c>
      <c r="E25" s="20" t="s">
        <v>122</v>
      </c>
      <c r="F25" s="7" t="s">
        <v>134</v>
      </c>
      <c r="G25" s="45">
        <v>36104</v>
      </c>
      <c r="H25" s="20">
        <v>17.36</v>
      </c>
      <c r="I25" s="19">
        <v>23486</v>
      </c>
      <c r="J25" s="20">
        <v>16.13</v>
      </c>
      <c r="K25" s="19" t="s">
        <v>122</v>
      </c>
      <c r="L25" s="20" t="s">
        <v>122</v>
      </c>
      <c r="M25" s="19" t="s">
        <v>122</v>
      </c>
      <c r="N25" s="20" t="s">
        <v>122</v>
      </c>
      <c r="O25" s="19">
        <v>21844</v>
      </c>
      <c r="P25" s="20">
        <v>15.56</v>
      </c>
      <c r="Q25" s="19">
        <v>11980</v>
      </c>
      <c r="R25" s="20">
        <v>13.55</v>
      </c>
    </row>
    <row r="26" spans="1:18" ht="15">
      <c r="A26" s="7" t="s">
        <v>47</v>
      </c>
      <c r="B26" s="7" t="s">
        <v>48</v>
      </c>
      <c r="C26" s="18">
        <v>6703</v>
      </c>
      <c r="D26" s="19">
        <v>35062.63</v>
      </c>
      <c r="E26" s="20">
        <v>19.26</v>
      </c>
      <c r="F26" s="7" t="s">
        <v>135</v>
      </c>
      <c r="G26" s="45">
        <v>22000</v>
      </c>
      <c r="H26" s="20">
        <v>12.09</v>
      </c>
      <c r="I26" s="19" t="s">
        <v>122</v>
      </c>
      <c r="J26" s="20" t="s">
        <v>122</v>
      </c>
      <c r="K26" s="19">
        <v>21996</v>
      </c>
      <c r="L26" s="20">
        <v>12.08</v>
      </c>
      <c r="M26" s="19">
        <v>4238</v>
      </c>
      <c r="N26" s="20">
        <v>10</v>
      </c>
      <c r="O26" s="19" t="s">
        <v>122</v>
      </c>
      <c r="P26" s="20" t="s">
        <v>122</v>
      </c>
      <c r="Q26" s="19">
        <v>4238</v>
      </c>
      <c r="R26" s="20">
        <v>10</v>
      </c>
    </row>
    <row r="27" spans="1:18" ht="15">
      <c r="A27" s="7" t="s">
        <v>49</v>
      </c>
      <c r="B27" s="7" t="s">
        <v>50</v>
      </c>
      <c r="C27" s="18">
        <v>5620</v>
      </c>
      <c r="D27" s="19">
        <v>4560</v>
      </c>
      <c r="E27" s="20">
        <v>7.6</v>
      </c>
      <c r="F27" s="7" t="s">
        <v>135</v>
      </c>
      <c r="G27" s="45">
        <v>0</v>
      </c>
      <c r="H27" s="20">
        <v>0</v>
      </c>
      <c r="I27" s="19">
        <v>0</v>
      </c>
      <c r="J27" s="20">
        <v>0</v>
      </c>
      <c r="K27" s="19">
        <v>0</v>
      </c>
      <c r="L27" s="20">
        <v>0</v>
      </c>
      <c r="M27" s="19">
        <v>0</v>
      </c>
      <c r="N27" s="20">
        <v>0</v>
      </c>
      <c r="O27" s="19">
        <v>0</v>
      </c>
      <c r="P27" s="20">
        <v>0</v>
      </c>
      <c r="Q27" s="19">
        <v>0</v>
      </c>
      <c r="R27" s="20">
        <v>0</v>
      </c>
    </row>
    <row r="28" spans="1:18" ht="15">
      <c r="A28" s="7" t="s">
        <v>51</v>
      </c>
      <c r="B28" s="7" t="s">
        <v>52</v>
      </c>
      <c r="C28" s="18">
        <v>9395</v>
      </c>
      <c r="D28" s="19">
        <v>35535</v>
      </c>
      <c r="E28" s="20">
        <v>19.5</v>
      </c>
      <c r="F28" s="7" t="s">
        <v>135</v>
      </c>
      <c r="G28" s="45" t="s">
        <v>122</v>
      </c>
      <c r="H28" s="20">
        <v>0</v>
      </c>
      <c r="I28" s="19" t="s">
        <v>122</v>
      </c>
      <c r="J28" s="20" t="s">
        <v>122</v>
      </c>
      <c r="K28" s="19">
        <v>26780</v>
      </c>
      <c r="L28" s="20">
        <v>14.7</v>
      </c>
      <c r="M28" s="19" t="s">
        <v>122</v>
      </c>
      <c r="N28" s="20">
        <v>0</v>
      </c>
      <c r="O28" s="19" t="s">
        <v>122</v>
      </c>
      <c r="P28" s="20">
        <v>0</v>
      </c>
      <c r="Q28" s="19">
        <v>15834</v>
      </c>
      <c r="R28" s="20">
        <v>10.5</v>
      </c>
    </row>
    <row r="29" spans="1:18" ht="15">
      <c r="A29" s="7" t="s">
        <v>53</v>
      </c>
      <c r="B29" s="7" t="s">
        <v>54</v>
      </c>
      <c r="C29" s="18">
        <v>5258</v>
      </c>
      <c r="D29" s="19">
        <v>36608</v>
      </c>
      <c r="E29" s="20">
        <v>17.6</v>
      </c>
      <c r="F29" s="7" t="s">
        <v>135</v>
      </c>
      <c r="G29" s="45">
        <v>0</v>
      </c>
      <c r="H29" s="20">
        <v>0</v>
      </c>
      <c r="I29" s="19">
        <v>11182</v>
      </c>
      <c r="J29" s="20">
        <v>8.96</v>
      </c>
      <c r="K29" s="19">
        <v>26520</v>
      </c>
      <c r="L29" s="20">
        <v>12.75</v>
      </c>
      <c r="M29" s="19">
        <v>8590</v>
      </c>
      <c r="N29" s="20">
        <v>8.26</v>
      </c>
      <c r="O29" s="19">
        <v>0</v>
      </c>
      <c r="P29" s="20">
        <v>0</v>
      </c>
      <c r="Q29" s="19">
        <v>27456</v>
      </c>
      <c r="R29" s="20" t="s">
        <v>122</v>
      </c>
    </row>
    <row r="30" spans="1:18" ht="15">
      <c r="A30" s="7" t="s">
        <v>55</v>
      </c>
      <c r="B30" s="7" t="s">
        <v>56</v>
      </c>
      <c r="C30" s="18">
        <v>9316</v>
      </c>
      <c r="D30" s="19">
        <v>43122</v>
      </c>
      <c r="E30" s="20">
        <v>20.73</v>
      </c>
      <c r="F30" s="7" t="s">
        <v>135</v>
      </c>
      <c r="G30" s="45">
        <v>16000</v>
      </c>
      <c r="H30" s="20">
        <v>10.25</v>
      </c>
      <c r="I30" s="19">
        <v>16000</v>
      </c>
      <c r="J30" s="20">
        <v>10.25</v>
      </c>
      <c r="K30" s="19">
        <v>18655</v>
      </c>
      <c r="L30" s="20">
        <v>10.5</v>
      </c>
      <c r="M30" s="19" t="s">
        <v>122</v>
      </c>
      <c r="N30" s="20" t="s">
        <v>122</v>
      </c>
      <c r="O30" s="19" t="s">
        <v>122</v>
      </c>
      <c r="P30" s="20" t="s">
        <v>122</v>
      </c>
      <c r="Q30" s="19">
        <v>13260</v>
      </c>
      <c r="R30" s="20">
        <v>8.5</v>
      </c>
    </row>
    <row r="31" spans="1:18" ht="15">
      <c r="A31" s="7" t="s">
        <v>57</v>
      </c>
      <c r="B31" s="7" t="s">
        <v>58</v>
      </c>
      <c r="C31" s="18">
        <v>5700</v>
      </c>
      <c r="D31" s="19">
        <v>23769</v>
      </c>
      <c r="E31" s="20">
        <v>13.06</v>
      </c>
      <c r="F31" s="7" t="s">
        <v>135</v>
      </c>
      <c r="G31" s="45">
        <v>7696</v>
      </c>
      <c r="H31" s="20">
        <v>9.25</v>
      </c>
      <c r="I31" s="19" t="s">
        <v>122</v>
      </c>
      <c r="J31" s="20" t="s">
        <v>122</v>
      </c>
      <c r="K31" s="19">
        <v>5378</v>
      </c>
      <c r="L31" s="20">
        <v>7.47</v>
      </c>
      <c r="M31" s="19" t="s">
        <v>122</v>
      </c>
      <c r="N31" s="20" t="s">
        <v>122</v>
      </c>
      <c r="O31" s="19" t="s">
        <v>122</v>
      </c>
      <c r="P31" s="20" t="s">
        <v>122</v>
      </c>
      <c r="Q31" s="19">
        <v>6600</v>
      </c>
      <c r="R31" s="20">
        <v>8.01</v>
      </c>
    </row>
    <row r="32" spans="1:18" ht="15">
      <c r="A32" s="7" t="s">
        <v>59</v>
      </c>
      <c r="B32" s="7" t="s">
        <v>60</v>
      </c>
      <c r="C32" s="18">
        <v>9526</v>
      </c>
      <c r="D32" s="19">
        <v>21809</v>
      </c>
      <c r="E32" s="20">
        <v>13.98</v>
      </c>
      <c r="F32" s="7" t="s">
        <v>135</v>
      </c>
      <c r="G32" s="45">
        <v>18829</v>
      </c>
      <c r="H32" s="20">
        <v>12.07</v>
      </c>
      <c r="I32" s="19" t="s">
        <v>122</v>
      </c>
      <c r="J32" s="20" t="s">
        <v>122</v>
      </c>
      <c r="K32" s="19" t="s">
        <v>122</v>
      </c>
      <c r="L32" s="20" t="s">
        <v>122</v>
      </c>
      <c r="M32" s="19" t="s">
        <v>122</v>
      </c>
      <c r="N32" s="20" t="s">
        <v>122</v>
      </c>
      <c r="O32" s="19" t="s">
        <v>122</v>
      </c>
      <c r="P32" s="20" t="s">
        <v>122</v>
      </c>
      <c r="Q32" s="19" t="s">
        <v>122</v>
      </c>
      <c r="R32" s="20" t="s">
        <v>122</v>
      </c>
    </row>
    <row r="33" spans="1:18" ht="15">
      <c r="A33" s="7" t="s">
        <v>120</v>
      </c>
      <c r="B33" s="7" t="s">
        <v>62</v>
      </c>
      <c r="C33" s="18">
        <v>9045</v>
      </c>
      <c r="D33" s="19">
        <v>46883</v>
      </c>
      <c r="E33" s="20">
        <v>22.54</v>
      </c>
      <c r="F33" s="7" t="s">
        <v>134</v>
      </c>
      <c r="G33" s="45">
        <v>30722</v>
      </c>
      <c r="H33" s="20">
        <v>14.77</v>
      </c>
      <c r="I33" s="19">
        <v>21021</v>
      </c>
      <c r="J33" s="20">
        <v>12.25</v>
      </c>
      <c r="K33" s="19">
        <v>14813</v>
      </c>
      <c r="L33" s="20">
        <v>13.04</v>
      </c>
      <c r="M33" s="19">
        <v>17907</v>
      </c>
      <c r="N33" s="20">
        <v>12.39</v>
      </c>
      <c r="O33" s="19">
        <v>27123</v>
      </c>
      <c r="P33" s="20">
        <v>13.04</v>
      </c>
      <c r="Q33" s="19">
        <v>20342</v>
      </c>
      <c r="R33" s="20">
        <v>13.04</v>
      </c>
    </row>
    <row r="34" spans="1:18" ht="15">
      <c r="A34" s="7" t="s">
        <v>63</v>
      </c>
      <c r="B34" s="7" t="s">
        <v>64</v>
      </c>
      <c r="C34" s="18">
        <v>8097</v>
      </c>
      <c r="D34" s="19">
        <v>58199</v>
      </c>
      <c r="E34" s="20" t="s">
        <v>122</v>
      </c>
      <c r="F34" s="7" t="s">
        <v>135</v>
      </c>
      <c r="G34" s="45">
        <v>41507</v>
      </c>
      <c r="H34" s="20" t="s">
        <v>122</v>
      </c>
      <c r="I34" s="19">
        <v>42353</v>
      </c>
      <c r="J34" s="20" t="s">
        <v>122</v>
      </c>
      <c r="K34" s="19">
        <v>42353</v>
      </c>
      <c r="L34" s="20" t="s">
        <v>122</v>
      </c>
      <c r="M34" s="19" t="s">
        <v>122</v>
      </c>
      <c r="N34" s="20">
        <v>14.24</v>
      </c>
      <c r="O34" s="19" t="s">
        <v>122</v>
      </c>
      <c r="P34" s="20" t="s">
        <v>122</v>
      </c>
      <c r="Q34" s="19">
        <v>0</v>
      </c>
      <c r="R34" s="20">
        <v>0</v>
      </c>
    </row>
    <row r="35" spans="1:18" ht="15">
      <c r="A35" s="7" t="s">
        <v>65</v>
      </c>
      <c r="B35" s="7" t="s">
        <v>66</v>
      </c>
      <c r="C35" s="18">
        <v>5461</v>
      </c>
      <c r="D35" s="19">
        <v>38118</v>
      </c>
      <c r="E35" s="20">
        <v>18.72</v>
      </c>
      <c r="F35" s="7" t="s">
        <v>135</v>
      </c>
      <c r="G35" s="45">
        <v>14047</v>
      </c>
      <c r="H35" s="20">
        <v>10.68</v>
      </c>
      <c r="I35" s="19">
        <v>0</v>
      </c>
      <c r="J35" s="20">
        <v>0</v>
      </c>
      <c r="K35" s="19">
        <v>0</v>
      </c>
      <c r="L35" s="20">
        <v>0</v>
      </c>
      <c r="M35" s="19">
        <v>0</v>
      </c>
      <c r="N35" s="20">
        <v>0</v>
      </c>
      <c r="O35" s="19">
        <v>0</v>
      </c>
      <c r="P35" s="20">
        <v>0</v>
      </c>
      <c r="Q35" s="19">
        <v>0</v>
      </c>
      <c r="R35" s="20">
        <v>0</v>
      </c>
    </row>
    <row r="36" spans="1:18" ht="15">
      <c r="A36" s="7" t="s">
        <v>67</v>
      </c>
      <c r="B36" s="7" t="s">
        <v>68</v>
      </c>
      <c r="C36" s="18">
        <v>5292</v>
      </c>
      <c r="D36" s="19">
        <v>30160</v>
      </c>
      <c r="E36" s="20">
        <v>14.5</v>
      </c>
      <c r="F36" s="7" t="s">
        <v>135</v>
      </c>
      <c r="G36" s="45" t="s">
        <v>122</v>
      </c>
      <c r="H36" s="20" t="s">
        <v>122</v>
      </c>
      <c r="I36" s="19" t="s">
        <v>122</v>
      </c>
      <c r="J36" s="20" t="s">
        <v>122</v>
      </c>
      <c r="K36" s="19">
        <v>17550</v>
      </c>
      <c r="L36" s="20">
        <v>11</v>
      </c>
      <c r="M36" s="19" t="s">
        <v>122</v>
      </c>
      <c r="N36" s="20" t="s">
        <v>122</v>
      </c>
      <c r="O36" s="19" t="s">
        <v>122</v>
      </c>
      <c r="P36" s="20" t="s">
        <v>122</v>
      </c>
      <c r="Q36" s="19" t="s">
        <v>122</v>
      </c>
      <c r="R36" s="20" t="s">
        <v>122</v>
      </c>
    </row>
    <row r="37" spans="1:18" ht="15">
      <c r="A37" s="7" t="s">
        <v>69</v>
      </c>
      <c r="B37" s="7" t="s">
        <v>17</v>
      </c>
      <c r="C37" s="18">
        <v>5442</v>
      </c>
      <c r="D37" s="19">
        <v>4862</v>
      </c>
      <c r="E37" s="20">
        <v>8.5</v>
      </c>
      <c r="F37" s="7" t="s">
        <v>134</v>
      </c>
      <c r="G37" s="45">
        <v>0</v>
      </c>
      <c r="H37" s="20">
        <v>0</v>
      </c>
      <c r="I37" s="19" t="s">
        <v>122</v>
      </c>
      <c r="J37" s="20">
        <v>0</v>
      </c>
      <c r="K37" s="19">
        <v>0</v>
      </c>
      <c r="L37" s="20">
        <v>0</v>
      </c>
      <c r="M37" s="19">
        <v>0</v>
      </c>
      <c r="N37" s="20">
        <v>0</v>
      </c>
      <c r="O37" s="19">
        <v>0</v>
      </c>
      <c r="P37" s="20">
        <v>0</v>
      </c>
      <c r="Q37" s="19">
        <v>0</v>
      </c>
      <c r="R37" s="20">
        <v>0</v>
      </c>
    </row>
    <row r="38" spans="1:18" ht="15">
      <c r="A38" s="7" t="s">
        <v>70</v>
      </c>
      <c r="B38" s="7" t="s">
        <v>71</v>
      </c>
      <c r="C38" s="18">
        <v>6184</v>
      </c>
      <c r="D38" s="19">
        <v>30817</v>
      </c>
      <c r="E38" s="20" t="s">
        <v>122</v>
      </c>
      <c r="F38" s="7" t="s">
        <v>134</v>
      </c>
      <c r="G38" s="45">
        <v>14154</v>
      </c>
      <c r="H38" s="20">
        <v>10.3</v>
      </c>
      <c r="I38" s="19">
        <v>0</v>
      </c>
      <c r="J38" s="20">
        <v>0</v>
      </c>
      <c r="K38" s="19">
        <v>0</v>
      </c>
      <c r="L38" s="20">
        <v>0</v>
      </c>
      <c r="M38" s="19">
        <v>0</v>
      </c>
      <c r="N38" s="20">
        <v>0</v>
      </c>
      <c r="O38" s="19">
        <v>0</v>
      </c>
      <c r="P38" s="20">
        <v>0</v>
      </c>
      <c r="Q38" s="19">
        <v>0</v>
      </c>
      <c r="R38" s="20">
        <v>0</v>
      </c>
    </row>
    <row r="39" spans="1:18" ht="15">
      <c r="A39" s="7" t="s">
        <v>72</v>
      </c>
      <c r="B39" s="7" t="s">
        <v>52</v>
      </c>
      <c r="C39" s="18">
        <v>9395</v>
      </c>
      <c r="D39" s="19">
        <v>6050</v>
      </c>
      <c r="E39" s="20" t="s">
        <v>122</v>
      </c>
      <c r="F39" s="7" t="s">
        <v>135</v>
      </c>
      <c r="G39" s="45" t="s">
        <v>122</v>
      </c>
      <c r="H39" s="20">
        <v>10.5</v>
      </c>
      <c r="I39" s="19" t="s">
        <v>122</v>
      </c>
      <c r="J39" s="20" t="s">
        <v>122</v>
      </c>
      <c r="K39" s="19" t="s">
        <v>122</v>
      </c>
      <c r="L39" s="20" t="s">
        <v>122</v>
      </c>
      <c r="M39" s="19" t="s">
        <v>122</v>
      </c>
      <c r="N39" s="20" t="s">
        <v>122</v>
      </c>
      <c r="O39" s="19" t="s">
        <v>122</v>
      </c>
      <c r="P39" s="20" t="s">
        <v>122</v>
      </c>
      <c r="Q39" s="19" t="s">
        <v>122</v>
      </c>
      <c r="R39" s="20" t="s">
        <v>122</v>
      </c>
    </row>
    <row r="40" spans="1:18" ht="15">
      <c r="A40" s="7" t="s">
        <v>73</v>
      </c>
      <c r="B40" s="7" t="s">
        <v>74</v>
      </c>
      <c r="C40" s="18">
        <v>9670</v>
      </c>
      <c r="D40" s="19">
        <v>52416</v>
      </c>
      <c r="E40" s="20">
        <v>25.2</v>
      </c>
      <c r="F40" s="7" t="s">
        <v>134</v>
      </c>
      <c r="G40" s="45" t="s">
        <v>122</v>
      </c>
      <c r="H40" s="20" t="s">
        <v>122</v>
      </c>
      <c r="I40" s="19" t="s">
        <v>122</v>
      </c>
      <c r="J40" s="20" t="s">
        <v>122</v>
      </c>
      <c r="K40" s="19">
        <v>34653</v>
      </c>
      <c r="L40" s="20">
        <v>16.66</v>
      </c>
      <c r="M40" s="19" t="s">
        <v>122</v>
      </c>
      <c r="N40" s="20" t="s">
        <v>122</v>
      </c>
      <c r="O40" s="19" t="s">
        <v>122</v>
      </c>
      <c r="P40" s="20" t="s">
        <v>122</v>
      </c>
      <c r="Q40" s="19">
        <v>39276</v>
      </c>
      <c r="R40" s="20">
        <v>21.58</v>
      </c>
    </row>
    <row r="41" spans="1:18" ht="15">
      <c r="A41" s="7" t="s">
        <v>75</v>
      </c>
      <c r="B41" s="7" t="s">
        <v>27</v>
      </c>
      <c r="C41" s="18">
        <v>5233</v>
      </c>
      <c r="D41" s="19">
        <v>8800</v>
      </c>
      <c r="E41" s="20" t="s">
        <v>122</v>
      </c>
      <c r="F41" s="7" t="s">
        <v>135</v>
      </c>
      <c r="G41" s="45">
        <v>1600</v>
      </c>
      <c r="H41" s="20" t="s">
        <v>122</v>
      </c>
      <c r="I41" s="19" t="s">
        <v>122</v>
      </c>
      <c r="J41" s="20" t="s">
        <v>122</v>
      </c>
      <c r="K41" s="19" t="s">
        <v>122</v>
      </c>
      <c r="L41" s="20" t="s">
        <v>122</v>
      </c>
      <c r="M41" s="19" t="s">
        <v>122</v>
      </c>
      <c r="N41" s="20" t="s">
        <v>122</v>
      </c>
      <c r="O41" s="19" t="s">
        <v>122</v>
      </c>
      <c r="P41" s="20" t="s">
        <v>122</v>
      </c>
      <c r="Q41" s="19" t="s">
        <v>122</v>
      </c>
      <c r="R41" s="20" t="s">
        <v>122</v>
      </c>
    </row>
    <row r="42" spans="1:18" ht="15">
      <c r="A42" s="7" t="s">
        <v>76</v>
      </c>
      <c r="B42" s="7" t="s">
        <v>77</v>
      </c>
      <c r="C42" s="18">
        <v>9895</v>
      </c>
      <c r="D42" s="19">
        <v>0</v>
      </c>
      <c r="E42" s="20">
        <v>0</v>
      </c>
      <c r="F42" s="7" t="s">
        <v>135</v>
      </c>
      <c r="G42" s="45" t="s">
        <v>122</v>
      </c>
      <c r="H42" s="20" t="s">
        <v>122</v>
      </c>
      <c r="I42" s="19" t="s">
        <v>122</v>
      </c>
      <c r="J42" s="20" t="s">
        <v>122</v>
      </c>
      <c r="K42" s="19" t="s">
        <v>122</v>
      </c>
      <c r="L42" s="20" t="s">
        <v>122</v>
      </c>
      <c r="M42" s="19" t="s">
        <v>122</v>
      </c>
      <c r="N42" s="20" t="s">
        <v>122</v>
      </c>
      <c r="O42" s="19" t="s">
        <v>122</v>
      </c>
      <c r="P42" s="20" t="s">
        <v>122</v>
      </c>
      <c r="Q42" s="19" t="s">
        <v>122</v>
      </c>
      <c r="R42" s="20" t="s">
        <v>122</v>
      </c>
    </row>
    <row r="43" spans="1:18" ht="15">
      <c r="A43" s="7" t="s">
        <v>78</v>
      </c>
      <c r="B43" s="7" t="s">
        <v>79</v>
      </c>
      <c r="C43" s="18">
        <v>5389</v>
      </c>
      <c r="D43" s="19">
        <v>24334.4</v>
      </c>
      <c r="E43" s="20">
        <v>12.18</v>
      </c>
      <c r="F43" s="7" t="s">
        <v>135</v>
      </c>
      <c r="G43" s="45" t="s">
        <v>122</v>
      </c>
      <c r="H43" s="20" t="s">
        <v>122</v>
      </c>
      <c r="I43" s="19">
        <v>9791</v>
      </c>
      <c r="J43" s="20">
        <v>9.91</v>
      </c>
      <c r="K43" s="19">
        <v>11757</v>
      </c>
      <c r="L43" s="20">
        <v>11.9</v>
      </c>
      <c r="M43" s="19" t="s">
        <v>122</v>
      </c>
      <c r="N43" s="20" t="s">
        <v>122</v>
      </c>
      <c r="O43" s="19" t="s">
        <v>122</v>
      </c>
      <c r="P43" s="20" t="s">
        <v>122</v>
      </c>
      <c r="Q43" s="19">
        <v>4108</v>
      </c>
      <c r="R43" s="20">
        <v>7.9</v>
      </c>
    </row>
    <row r="44" spans="1:18" ht="15">
      <c r="A44" s="7" t="s">
        <v>80</v>
      </c>
      <c r="B44" s="7" t="s">
        <v>81</v>
      </c>
      <c r="C44" s="18">
        <v>7436</v>
      </c>
      <c r="D44" s="19">
        <v>52000</v>
      </c>
      <c r="E44" s="20">
        <v>25</v>
      </c>
      <c r="F44" s="7" t="s">
        <v>134</v>
      </c>
      <c r="G44" s="45">
        <v>34690</v>
      </c>
      <c r="H44" s="20">
        <v>17.79</v>
      </c>
      <c r="I44" s="19" t="s">
        <v>122</v>
      </c>
      <c r="J44" s="20" t="s">
        <v>122</v>
      </c>
      <c r="K44" s="19">
        <v>31824</v>
      </c>
      <c r="L44" s="20">
        <v>16.32</v>
      </c>
      <c r="M44" s="19" t="s">
        <v>122</v>
      </c>
      <c r="N44" s="20" t="s">
        <v>122</v>
      </c>
      <c r="O44" s="19">
        <v>30927</v>
      </c>
      <c r="P44" s="20">
        <v>15.86</v>
      </c>
      <c r="Q44" s="19">
        <v>29952</v>
      </c>
      <c r="R44" s="20">
        <v>15.36</v>
      </c>
    </row>
    <row r="45" spans="1:18" ht="15">
      <c r="A45" s="7" t="s">
        <v>82</v>
      </c>
      <c r="B45" s="7" t="s">
        <v>83</v>
      </c>
      <c r="C45" s="18">
        <v>7128</v>
      </c>
      <c r="D45" s="19">
        <v>47911</v>
      </c>
      <c r="E45" s="20" t="s">
        <v>122</v>
      </c>
      <c r="F45" s="7" t="s">
        <v>134</v>
      </c>
      <c r="G45" s="45">
        <v>0</v>
      </c>
      <c r="H45" s="20">
        <v>0</v>
      </c>
      <c r="I45" s="19">
        <v>0</v>
      </c>
      <c r="J45" s="20">
        <v>0</v>
      </c>
      <c r="K45" s="19">
        <v>34015</v>
      </c>
      <c r="L45" s="20" t="s">
        <v>122</v>
      </c>
      <c r="M45" s="19">
        <v>0</v>
      </c>
      <c r="N45" s="20">
        <v>0</v>
      </c>
      <c r="O45" s="19">
        <v>34015</v>
      </c>
      <c r="P45" s="20" t="s">
        <v>122</v>
      </c>
      <c r="Q45" s="19">
        <v>34015</v>
      </c>
      <c r="R45" s="20" t="s">
        <v>122</v>
      </c>
    </row>
    <row r="46" spans="1:18" ht="15">
      <c r="A46" s="7" t="s">
        <v>84</v>
      </c>
      <c r="B46" s="7" t="s">
        <v>85</v>
      </c>
      <c r="C46" s="18">
        <v>5523</v>
      </c>
      <c r="D46" s="19">
        <v>43602</v>
      </c>
      <c r="E46" s="20">
        <v>21</v>
      </c>
      <c r="F46" s="7" t="s">
        <v>135</v>
      </c>
      <c r="G46" s="45">
        <v>17609</v>
      </c>
      <c r="H46" s="20">
        <v>15.18</v>
      </c>
      <c r="I46" s="19">
        <v>14849</v>
      </c>
      <c r="J46" s="20">
        <v>13</v>
      </c>
      <c r="K46" s="19">
        <v>15470</v>
      </c>
      <c r="L46" s="20">
        <v>11.9</v>
      </c>
      <c r="M46" s="19">
        <v>9734</v>
      </c>
      <c r="N46" s="20">
        <v>10.4</v>
      </c>
      <c r="O46" s="19" t="s">
        <v>122</v>
      </c>
      <c r="P46" s="20" t="s">
        <v>122</v>
      </c>
      <c r="Q46" s="19">
        <v>5800</v>
      </c>
      <c r="R46" s="20">
        <v>11.75</v>
      </c>
    </row>
    <row r="47" spans="1:18" ht="15">
      <c r="A47" s="7" t="s">
        <v>86</v>
      </c>
      <c r="B47" s="7" t="s">
        <v>87</v>
      </c>
      <c r="C47" s="18">
        <v>8679</v>
      </c>
      <c r="D47" s="19">
        <v>35324</v>
      </c>
      <c r="E47" s="20">
        <v>17</v>
      </c>
      <c r="F47" s="7" t="s">
        <v>134</v>
      </c>
      <c r="G47" s="45">
        <v>21898</v>
      </c>
      <c r="H47" s="20">
        <v>10.52</v>
      </c>
      <c r="I47" s="19" t="s">
        <v>122</v>
      </c>
      <c r="J47" s="20" t="s">
        <v>122</v>
      </c>
      <c r="K47" s="19">
        <v>15648</v>
      </c>
      <c r="L47" s="20">
        <v>10</v>
      </c>
      <c r="M47" s="19" t="s">
        <v>122</v>
      </c>
      <c r="N47" s="20" t="s">
        <v>122</v>
      </c>
      <c r="O47" s="19" t="s">
        <v>122</v>
      </c>
      <c r="P47" s="20" t="s">
        <v>122</v>
      </c>
      <c r="Q47" s="19" t="s">
        <v>122</v>
      </c>
      <c r="R47" s="20" t="s">
        <v>122</v>
      </c>
    </row>
    <row r="48" spans="1:18" ht="15">
      <c r="A48" s="7" t="s">
        <v>88</v>
      </c>
      <c r="B48" s="7" t="s">
        <v>89</v>
      </c>
      <c r="C48" s="18">
        <v>7156</v>
      </c>
      <c r="D48" s="19">
        <v>38788</v>
      </c>
      <c r="E48" s="20">
        <v>0</v>
      </c>
      <c r="F48" s="7" t="s">
        <v>134</v>
      </c>
      <c r="G48" s="45">
        <v>0</v>
      </c>
      <c r="H48" s="20">
        <v>0</v>
      </c>
      <c r="I48" s="19">
        <v>0</v>
      </c>
      <c r="J48" s="20">
        <v>0</v>
      </c>
      <c r="K48" s="19">
        <v>0</v>
      </c>
      <c r="L48" s="20">
        <v>18.12</v>
      </c>
      <c r="M48" s="19">
        <v>0</v>
      </c>
      <c r="N48" s="20">
        <v>0</v>
      </c>
      <c r="O48" s="19">
        <v>0</v>
      </c>
      <c r="P48" s="20">
        <v>0</v>
      </c>
      <c r="Q48" s="19">
        <v>0</v>
      </c>
      <c r="R48" s="20">
        <v>0</v>
      </c>
    </row>
    <row r="49" spans="1:18" ht="15">
      <c r="A49" s="7" t="s">
        <v>90</v>
      </c>
      <c r="B49" s="7" t="s">
        <v>77</v>
      </c>
      <c r="C49" s="18">
        <v>9895</v>
      </c>
      <c r="D49" s="19">
        <v>20280</v>
      </c>
      <c r="E49" s="20">
        <v>13</v>
      </c>
      <c r="F49" s="7" t="s">
        <v>135</v>
      </c>
      <c r="G49" s="45">
        <v>0</v>
      </c>
      <c r="H49" s="20">
        <v>0</v>
      </c>
      <c r="I49" s="19">
        <v>0</v>
      </c>
      <c r="J49" s="20">
        <v>0</v>
      </c>
      <c r="K49" s="19">
        <v>0</v>
      </c>
      <c r="L49" s="20">
        <v>0</v>
      </c>
      <c r="M49" s="19">
        <v>0</v>
      </c>
      <c r="N49" s="20">
        <v>0</v>
      </c>
      <c r="O49" s="19">
        <v>0</v>
      </c>
      <c r="P49" s="20">
        <v>0</v>
      </c>
      <c r="Q49" s="19">
        <v>0</v>
      </c>
      <c r="R49" s="20">
        <v>0</v>
      </c>
    </row>
    <row r="50" spans="1:18" ht="15">
      <c r="A50" s="7" t="s">
        <v>91</v>
      </c>
      <c r="B50" s="7" t="s">
        <v>92</v>
      </c>
      <c r="C50" s="18">
        <v>8793</v>
      </c>
      <c r="D50" s="19">
        <v>63860</v>
      </c>
      <c r="E50" s="20">
        <v>30.7</v>
      </c>
      <c r="F50" s="7" t="s">
        <v>134</v>
      </c>
      <c r="G50" s="45" t="s">
        <v>122</v>
      </c>
      <c r="H50" s="20" t="s">
        <v>122</v>
      </c>
      <c r="I50" s="19">
        <v>31043</v>
      </c>
      <c r="J50" s="20">
        <v>19.26</v>
      </c>
      <c r="K50" s="19">
        <v>45436</v>
      </c>
      <c r="L50" s="20">
        <v>21.84</v>
      </c>
      <c r="M50" s="19">
        <v>44875</v>
      </c>
      <c r="N50" s="20">
        <v>21.57</v>
      </c>
      <c r="O50" s="19">
        <v>40507</v>
      </c>
      <c r="P50" s="20">
        <v>19.47</v>
      </c>
      <c r="Q50" s="19">
        <v>40502</v>
      </c>
      <c r="R50" s="20">
        <v>19.47</v>
      </c>
    </row>
    <row r="51" spans="1:18" ht="15">
      <c r="A51" s="7" t="s">
        <v>93</v>
      </c>
      <c r="B51" s="7" t="s">
        <v>94</v>
      </c>
      <c r="C51" s="18">
        <v>9827</v>
      </c>
      <c r="D51" s="19">
        <v>55608</v>
      </c>
      <c r="E51" s="20">
        <v>26.74</v>
      </c>
      <c r="F51" s="7" t="s">
        <v>134</v>
      </c>
      <c r="G51" s="45">
        <v>37867</v>
      </c>
      <c r="H51" s="20">
        <v>18.2</v>
      </c>
      <c r="I51" s="19">
        <v>20797</v>
      </c>
      <c r="J51" s="20">
        <v>13.79</v>
      </c>
      <c r="K51" s="19">
        <v>37171</v>
      </c>
      <c r="L51" s="20">
        <v>17.87</v>
      </c>
      <c r="M51" s="19" t="s">
        <v>122</v>
      </c>
      <c r="N51" s="20" t="s">
        <v>122</v>
      </c>
      <c r="O51" s="19" t="s">
        <v>122</v>
      </c>
      <c r="P51" s="20" t="s">
        <v>122</v>
      </c>
      <c r="Q51" s="19" t="s">
        <v>122</v>
      </c>
      <c r="R51" s="20" t="s">
        <v>122</v>
      </c>
    </row>
    <row r="52" spans="1:18" ht="15">
      <c r="A52" s="7" t="s">
        <v>95</v>
      </c>
      <c r="B52" s="7" t="s">
        <v>96</v>
      </c>
      <c r="C52" s="18">
        <v>5575</v>
      </c>
      <c r="D52" s="19">
        <v>10242.46</v>
      </c>
      <c r="E52" s="20" t="s">
        <v>122</v>
      </c>
      <c r="F52" s="7" t="s">
        <v>135</v>
      </c>
      <c r="G52" s="45">
        <v>0</v>
      </c>
      <c r="H52" s="20">
        <v>0</v>
      </c>
      <c r="I52" s="19">
        <v>4592</v>
      </c>
      <c r="J52" s="20">
        <v>8.38</v>
      </c>
      <c r="K52" s="19" t="s">
        <v>122</v>
      </c>
      <c r="L52" s="20" t="s">
        <v>122</v>
      </c>
      <c r="M52" s="19">
        <v>0</v>
      </c>
      <c r="N52" s="20">
        <v>0</v>
      </c>
      <c r="O52" s="19">
        <v>0</v>
      </c>
      <c r="P52" s="20">
        <v>0</v>
      </c>
      <c r="Q52" s="19">
        <v>897</v>
      </c>
      <c r="R52" s="20">
        <v>7.5</v>
      </c>
    </row>
    <row r="53" spans="1:18" ht="15">
      <c r="A53" s="7" t="s">
        <v>97</v>
      </c>
      <c r="B53" s="7" t="s">
        <v>98</v>
      </c>
      <c r="C53" s="18">
        <v>5004</v>
      </c>
      <c r="D53" s="19">
        <v>26500</v>
      </c>
      <c r="E53" s="20">
        <v>16.5</v>
      </c>
      <c r="F53" s="7" t="s">
        <v>134</v>
      </c>
      <c r="G53" s="45" t="s">
        <v>122</v>
      </c>
      <c r="H53" s="20" t="s">
        <v>122</v>
      </c>
      <c r="I53" s="19" t="s">
        <v>122</v>
      </c>
      <c r="J53" s="20" t="s">
        <v>122</v>
      </c>
      <c r="K53" s="19" t="s">
        <v>122</v>
      </c>
      <c r="L53" s="20" t="s">
        <v>122</v>
      </c>
      <c r="M53" s="19" t="s">
        <v>122</v>
      </c>
      <c r="N53" s="20" t="s">
        <v>122</v>
      </c>
      <c r="O53" s="19" t="s">
        <v>122</v>
      </c>
      <c r="P53" s="20" t="s">
        <v>122</v>
      </c>
      <c r="Q53" s="19" t="s">
        <v>122</v>
      </c>
      <c r="R53" s="20" t="s">
        <v>122</v>
      </c>
    </row>
    <row r="54" spans="1:18" ht="15">
      <c r="A54" s="7" t="s">
        <v>99</v>
      </c>
      <c r="B54" s="7" t="s">
        <v>100</v>
      </c>
      <c r="C54" s="18">
        <v>7317</v>
      </c>
      <c r="D54" s="19">
        <v>26410.8</v>
      </c>
      <c r="E54" s="20">
        <v>16.93</v>
      </c>
      <c r="F54" s="7" t="s">
        <v>135</v>
      </c>
      <c r="G54" s="45">
        <v>0</v>
      </c>
      <c r="H54" s="20">
        <v>0</v>
      </c>
      <c r="I54" s="19">
        <v>0</v>
      </c>
      <c r="J54" s="20">
        <v>0</v>
      </c>
      <c r="K54" s="19">
        <v>0</v>
      </c>
      <c r="L54" s="20">
        <v>0</v>
      </c>
      <c r="M54" s="19">
        <v>0</v>
      </c>
      <c r="N54" s="20">
        <v>0</v>
      </c>
      <c r="O54" s="19">
        <v>0</v>
      </c>
      <c r="P54" s="20">
        <v>0</v>
      </c>
      <c r="Q54" s="19">
        <v>17093</v>
      </c>
      <c r="R54" s="20">
        <v>11.74</v>
      </c>
    </row>
    <row r="55" spans="1:18" ht="15">
      <c r="A55" s="7" t="s">
        <v>101</v>
      </c>
      <c r="B55" s="7" t="s">
        <v>102</v>
      </c>
      <c r="C55" s="18">
        <v>9895</v>
      </c>
      <c r="D55" s="19">
        <v>52785</v>
      </c>
      <c r="E55" s="20" t="s">
        <v>122</v>
      </c>
      <c r="F55" s="7" t="s">
        <v>134</v>
      </c>
      <c r="G55" s="45" t="s">
        <v>122</v>
      </c>
      <c r="H55" s="20" t="s">
        <v>122</v>
      </c>
      <c r="I55" s="19">
        <v>20280</v>
      </c>
      <c r="J55" s="20">
        <v>13</v>
      </c>
      <c r="K55" s="19">
        <v>37878</v>
      </c>
      <c r="L55" s="20">
        <v>18.21</v>
      </c>
      <c r="M55" s="19" t="s">
        <v>122</v>
      </c>
      <c r="N55" s="20" t="s">
        <v>122</v>
      </c>
      <c r="O55" s="19">
        <v>25225</v>
      </c>
      <c r="P55" s="20">
        <v>16.71</v>
      </c>
      <c r="Q55" s="19">
        <v>28076</v>
      </c>
      <c r="R55" s="20">
        <v>13.49</v>
      </c>
    </row>
    <row r="56" spans="1:18" ht="15">
      <c r="A56" s="7" t="s">
        <v>103</v>
      </c>
      <c r="B56" s="7" t="s">
        <v>104</v>
      </c>
      <c r="C56" s="18">
        <v>6304</v>
      </c>
      <c r="D56" s="19">
        <v>37600</v>
      </c>
      <c r="E56" s="20" t="s">
        <v>122</v>
      </c>
      <c r="F56" s="7" t="s">
        <v>134</v>
      </c>
      <c r="G56" s="45" t="s">
        <v>122</v>
      </c>
      <c r="H56" s="20" t="s">
        <v>122</v>
      </c>
      <c r="I56" s="19" t="s">
        <v>122</v>
      </c>
      <c r="J56" s="20" t="s">
        <v>122</v>
      </c>
      <c r="K56" s="19">
        <v>30000</v>
      </c>
      <c r="L56" s="20">
        <v>16.25</v>
      </c>
      <c r="M56" s="19">
        <v>0</v>
      </c>
      <c r="N56" s="20">
        <v>0</v>
      </c>
      <c r="O56" s="19">
        <v>0</v>
      </c>
      <c r="P56" s="20">
        <v>0</v>
      </c>
      <c r="Q56" s="19" t="s">
        <v>122</v>
      </c>
      <c r="R56" s="20">
        <v>13.5</v>
      </c>
    </row>
    <row r="57" spans="1:18" ht="15">
      <c r="A57" s="7" t="s">
        <v>105</v>
      </c>
      <c r="B57" s="7" t="s">
        <v>106</v>
      </c>
      <c r="C57" s="18">
        <v>7845</v>
      </c>
      <c r="D57" s="19">
        <v>39582</v>
      </c>
      <c r="E57" s="20">
        <v>19.03</v>
      </c>
      <c r="F57" s="7" t="s">
        <v>134</v>
      </c>
      <c r="G57" s="45">
        <v>24461</v>
      </c>
      <c r="H57" s="20">
        <v>11.76</v>
      </c>
      <c r="I57" s="19">
        <v>14832</v>
      </c>
      <c r="J57" s="20">
        <v>10.3</v>
      </c>
      <c r="K57" s="19">
        <v>19219</v>
      </c>
      <c r="L57" s="20">
        <v>10.56</v>
      </c>
      <c r="M57" s="19">
        <v>0</v>
      </c>
      <c r="N57" s="20">
        <v>0</v>
      </c>
      <c r="O57" s="19">
        <v>0</v>
      </c>
      <c r="P57" s="20">
        <v>0</v>
      </c>
      <c r="Q57" s="19">
        <v>0</v>
      </c>
      <c r="R57" s="20">
        <v>0</v>
      </c>
    </row>
    <row r="58" spans="1:18" ht="15">
      <c r="A58" s="7" t="s">
        <v>107</v>
      </c>
      <c r="B58" s="7" t="s">
        <v>108</v>
      </c>
      <c r="C58" s="18">
        <v>6513</v>
      </c>
      <c r="D58" s="19">
        <v>32445</v>
      </c>
      <c r="E58" s="20">
        <v>0</v>
      </c>
      <c r="F58" s="7" t="s">
        <v>135</v>
      </c>
      <c r="G58" s="45" t="s">
        <v>122</v>
      </c>
      <c r="H58" s="20" t="s">
        <v>122</v>
      </c>
      <c r="I58" s="19" t="s">
        <v>122</v>
      </c>
      <c r="J58" s="20" t="s">
        <v>122</v>
      </c>
      <c r="K58" s="19">
        <v>0</v>
      </c>
      <c r="L58" s="20">
        <v>14.44</v>
      </c>
      <c r="M58" s="19">
        <v>0</v>
      </c>
      <c r="N58" s="20">
        <v>10.84</v>
      </c>
      <c r="O58" s="19">
        <v>0</v>
      </c>
      <c r="P58" s="20">
        <v>10.24</v>
      </c>
      <c r="Q58" s="19" t="s">
        <v>122</v>
      </c>
      <c r="R58" s="20" t="s">
        <v>141</v>
      </c>
    </row>
  </sheetData>
  <sheetProtection/>
  <conditionalFormatting sqref="A3:R58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Staffing 5,000-9,999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2010-08-31T20:25:06Z</cp:lastPrinted>
  <dcterms:created xsi:type="dcterms:W3CDTF">2010-08-25T14:10:58Z</dcterms:created>
  <dcterms:modified xsi:type="dcterms:W3CDTF">2010-09-02T13:06:05Z</dcterms:modified>
  <cp:category/>
  <cp:version/>
  <cp:contentType/>
  <cp:contentStatus/>
</cp:coreProperties>
</file>