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7A9A4034-140D-4C32-891C-6C846A86800C}" xr6:coauthVersionLast="46" xr6:coauthVersionMax="46" xr10:uidLastSave="{00000000-0000-0000-0000-000000000000}"/>
  <workbookProtection workbookPassword="8FA1" lockStructure="1"/>
  <bookViews>
    <workbookView xWindow="2868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<sst xmlns="http://schemas.openxmlformats.org/spreadsheetml/2006/main" count="120" uniqueCount="69">
  <si>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</si>
  <si>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</si>
  <si>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</si>
  <si>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</si>
  <si>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</si>
  <si>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</si>
  <si>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</si>
  <si>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</si>
  <si>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</si>
  <si>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</si>
  <si>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</si>
  <si>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</si>
  <si>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</si>
  <si>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</si>
  <si>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</si>
  <si>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</si>
  <si>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</si>
  <si>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</si>
  <si>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</si>
  <si>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</si>
  <si>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</si>
  <si>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</si>
  <si>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</si>
  <si>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</si>
  <si>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</si>
  <si>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</si>
  <si>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</si>
  <si>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</si>
  <si>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</si>
  <si>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</si>
  <si>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</si>
  <si>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</si>
  <si>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</si>
  <si>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</si>
  <si>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</si>
  <si>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</si>
  <si>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</si>
  <si>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</si>
  <si>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</si>
  <si>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</si>
  <si>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</si>
  <si>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</si>
  <si>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</si>
  <si>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</si>
  <si>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</si>
  <si>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</si>
  <si>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</si>
  <si>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</si>
  <si>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</si>
  <si>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</si>
  <si>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</si>
  <si>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</si>
  <si>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</si>
  <si>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</si>
  <si>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</si>
  <si>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</si>
  <si>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</si>
  <si>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</si>
  <si>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</si>
  <si>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</si>
  <si>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</si>
  <si>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</si>
  <si>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</si>
  <si>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</si>
  <si>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UnitedHealthcare Insurance Company</t>
  </si>
  <si>
    <t>Valentini</t>
  </si>
  <si>
    <t>Gabriella</t>
  </si>
  <si>
    <t>gabriella_valentini@uhc.com; supplement_filings@uhc.com</t>
  </si>
  <si>
    <t>(860) 702-6214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</si>
</sst>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K27" sqref="K27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59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79413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66</v>
      </c>
      <c r="E9" s="42"/>
      <c r="F9" s="42"/>
      <c r="G9" s="43"/>
      <c r="K9" s="7" t="s">
        <v>45</v>
      </c>
      <c r="L9" s="47" t="s">
        <v>65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21">
        <v>2020</v>
      </c>
      <c r="H13" s="4"/>
    </row>
    <row r="14" spans="2:16" s="6" customFormat="1" ht="19" thickBot="1" x14ac:dyDescent="0.5">
      <c r="B14" s="6" t="s">
        <v>57</v>
      </c>
      <c r="P14" s="8" t="s">
        <v>36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5" t="s">
        <v>52</v>
      </c>
      <c r="C17" s="35"/>
      <c r="D17" s="35"/>
    </row>
    <row r="18" spans="2:18" s="9" customFormat="1" ht="18.5" x14ac:dyDescent="0.45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21">
        <v>2020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6">
        <v>0</v>
      </c>
    </row>
    <row r="26" spans="2:18" s="6" customFormat="1" ht="19" thickBot="1" x14ac:dyDescent="0.5">
      <c r="B26" s="6" t="s">
        <v>49</v>
      </c>
      <c r="F26" s="36">
        <v>0</v>
      </c>
      <c r="J26" s="17"/>
      <c r="K26" s="17"/>
    </row>
    <row r="27" spans="2:18" s="6" customFormat="1" ht="19" thickBot="1" x14ac:dyDescent="0.5">
      <c r="B27" s="12" t="s">
        <v>50</v>
      </c>
      <c r="F27" s="36">
        <v>15928018.070000002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6">
        <v>11892847.789999994</v>
      </c>
      <c r="J28" s="6"/>
      <c r="K28" s="6"/>
      <c r="L28" s="6"/>
      <c r="O28" s="6"/>
      <c r="P28" s="6"/>
      <c r="Q28" s="6"/>
    </row>
  </sheetData>
  <sheetProtection algorithmName="SHA-512" hashValue="bo7ilbZQ2N2RRFWZVcs0vJVUcSYE6JjD+e3J7ZOstrj6JhwUC9kXmBise7HpYLCl1zai4yXlzPrIkz0MGYBKEw==" saltValue="eVOQbkIcbZliq3be2Jtp0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K40" sqref="K40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7265625" style="2" bestFit="1" customWidth="1"/>
    <col min="19" max="19" width="9.1796875" style="2"/>
    <col min="20" max="20" width="9.7265625" style="2" bestFit="1" customWidth="1"/>
    <col min="21" max="21" width="13.453125" style="2" bestFit="1" customWidth="1"/>
    <col min="22" max="22" width="30.7265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3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44286</v>
      </c>
    </row>
    <row r="5" spans="3:14" ht="16" thickBot="1" x14ac:dyDescent="0.4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" thickBot="1" x14ac:dyDescent="0.4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" thickBot="1" x14ac:dyDescent="0.4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" thickBot="1" x14ac:dyDescent="0.4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" thickBot="1" x14ac:dyDescent="0.4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" thickBot="1" x14ac:dyDescent="0.4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" thickBot="1" x14ac:dyDescent="0.4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" thickBot="1" x14ac:dyDescent="0.4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" thickBot="1" x14ac:dyDescent="0.4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" thickBot="1" x14ac:dyDescent="0.4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" thickBot="1" x14ac:dyDescent="0.4"/>
    <row r="17" spans="3:14" s="16" customFormat="1" ht="16" thickBot="1" x14ac:dyDescent="0.4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" thickBot="1" x14ac:dyDescent="0.4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" thickBot="1" x14ac:dyDescent="0.4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" thickBot="1" x14ac:dyDescent="0.4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" thickBot="1" x14ac:dyDescent="0.4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" thickBot="1" x14ac:dyDescent="0.4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" thickBot="1" x14ac:dyDescent="0.4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" thickBot="1" x14ac:dyDescent="0.4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" thickBot="1" x14ac:dyDescent="0.4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" thickBot="1" x14ac:dyDescent="0.4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" thickBot="1" x14ac:dyDescent="0.4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" thickBot="1" x14ac:dyDescent="0.4"/>
    <row r="29" spans="3:14" ht="16" thickBot="1" x14ac:dyDescent="0.4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" thickBot="1" x14ac:dyDescent="0.4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" thickBot="1" x14ac:dyDescent="0.4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" thickBot="1" x14ac:dyDescent="0.4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" thickBot="1" x14ac:dyDescent="0.4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" thickBot="1" x14ac:dyDescent="0.4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" thickBot="1" x14ac:dyDescent="0.4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" thickBot="1" x14ac:dyDescent="0.4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" thickBot="1" x14ac:dyDescent="0.4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" thickBot="1" x14ac:dyDescent="0.4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" thickBot="1" x14ac:dyDescent="0.4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" thickBot="1" x14ac:dyDescent="0.4"/>
    <row r="41" spans="3:14" ht="16" thickBot="1" x14ac:dyDescent="0.4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" thickBot="1" x14ac:dyDescent="0.4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" thickBot="1" x14ac:dyDescent="0.4">
      <c r="C43" s="28" t="s">
        <v>22</v>
      </c>
      <c r="D43" s="30">
        <v>0</v>
      </c>
      <c r="E43" s="31">
        <v>13</v>
      </c>
      <c r="F43" s="31">
        <v>227</v>
      </c>
      <c r="G43" s="31">
        <v>265</v>
      </c>
      <c r="H43" s="31">
        <v>226</v>
      </c>
      <c r="I43" s="31">
        <v>23</v>
      </c>
      <c r="J43" s="33">
        <f t="shared" ref="J43:J50" si="6">SUM(D43:I43)</f>
        <v>754</v>
      </c>
    </row>
    <row r="44" spans="3:14" ht="16" thickBot="1" x14ac:dyDescent="0.4">
      <c r="C44" s="28" t="s">
        <v>23</v>
      </c>
      <c r="D44" s="31">
        <v>0</v>
      </c>
      <c r="E44" s="31">
        <v>2</v>
      </c>
      <c r="F44" s="31">
        <v>55</v>
      </c>
      <c r="G44" s="31">
        <v>83</v>
      </c>
      <c r="H44" s="31">
        <v>56</v>
      </c>
      <c r="I44" s="31">
        <v>3</v>
      </c>
      <c r="J44" s="33">
        <f t="shared" si="6"/>
        <v>199</v>
      </c>
    </row>
    <row r="45" spans="3:14" ht="16" thickBot="1" x14ac:dyDescent="0.4">
      <c r="C45" s="28" t="s">
        <v>24</v>
      </c>
      <c r="D45" s="31">
        <v>0</v>
      </c>
      <c r="E45" s="31">
        <v>3</v>
      </c>
      <c r="F45" s="31">
        <v>78</v>
      </c>
      <c r="G45" s="31">
        <v>108</v>
      </c>
      <c r="H45" s="31">
        <v>87</v>
      </c>
      <c r="I45" s="31">
        <v>6</v>
      </c>
      <c r="J45" s="33">
        <f t="shared" si="6"/>
        <v>282</v>
      </c>
    </row>
    <row r="46" spans="3:14" ht="16" thickBot="1" x14ac:dyDescent="0.4">
      <c r="C46" s="28" t="s">
        <v>25</v>
      </c>
      <c r="D46" s="31">
        <v>0</v>
      </c>
      <c r="E46" s="31">
        <v>2</v>
      </c>
      <c r="F46" s="31">
        <v>183</v>
      </c>
      <c r="G46" s="31">
        <v>275</v>
      </c>
      <c r="H46" s="31">
        <v>201</v>
      </c>
      <c r="I46" s="31">
        <v>31</v>
      </c>
      <c r="J46" s="33">
        <f t="shared" si="6"/>
        <v>692</v>
      </c>
    </row>
    <row r="47" spans="3:14" ht="16" thickBot="1" x14ac:dyDescent="0.4">
      <c r="C47" s="28" t="s">
        <v>26</v>
      </c>
      <c r="D47" s="31">
        <v>0</v>
      </c>
      <c r="E47" s="31">
        <v>7</v>
      </c>
      <c r="F47" s="31">
        <v>171</v>
      </c>
      <c r="G47" s="31">
        <v>261</v>
      </c>
      <c r="H47" s="31">
        <v>200</v>
      </c>
      <c r="I47" s="31">
        <v>17</v>
      </c>
      <c r="J47" s="33">
        <f t="shared" si="6"/>
        <v>656</v>
      </c>
    </row>
    <row r="48" spans="3:14" ht="16" thickBot="1" x14ac:dyDescent="0.4">
      <c r="C48" s="28" t="s">
        <v>27</v>
      </c>
      <c r="D48" s="31">
        <v>0</v>
      </c>
      <c r="E48" s="31">
        <v>9</v>
      </c>
      <c r="F48" s="31">
        <v>266</v>
      </c>
      <c r="G48" s="31">
        <v>339</v>
      </c>
      <c r="H48" s="31">
        <v>234</v>
      </c>
      <c r="I48" s="31">
        <v>13</v>
      </c>
      <c r="J48" s="33">
        <f t="shared" si="6"/>
        <v>861</v>
      </c>
    </row>
    <row r="49" spans="3:10" ht="16" thickBot="1" x14ac:dyDescent="0.4">
      <c r="C49" s="28" t="s">
        <v>11</v>
      </c>
      <c r="D49" s="31">
        <v>0</v>
      </c>
      <c r="E49" s="31">
        <v>0</v>
      </c>
      <c r="F49" s="32">
        <v>133</v>
      </c>
      <c r="G49" s="31">
        <v>152</v>
      </c>
      <c r="H49" s="31">
        <v>88</v>
      </c>
      <c r="I49" s="31">
        <v>5</v>
      </c>
      <c r="J49" s="33">
        <f t="shared" si="6"/>
        <v>378</v>
      </c>
    </row>
    <row r="50" spans="3:10" ht="16" thickBot="1" x14ac:dyDescent="0.4">
      <c r="C50" s="28" t="s">
        <v>28</v>
      </c>
      <c r="D50" s="31">
        <v>0</v>
      </c>
      <c r="E50" s="31">
        <v>1</v>
      </c>
      <c r="F50" s="31">
        <v>22</v>
      </c>
      <c r="G50" s="31">
        <v>19</v>
      </c>
      <c r="H50" s="31">
        <v>18</v>
      </c>
      <c r="I50" s="31">
        <v>5</v>
      </c>
      <c r="J50" s="33">
        <f t="shared" si="6"/>
        <v>65</v>
      </c>
    </row>
    <row r="51" spans="3:10" ht="16" thickBot="1" x14ac:dyDescent="0.4">
      <c r="C51" s="28" t="s">
        <v>16</v>
      </c>
      <c r="D51" s="33">
        <f>SUM(D43:D50)</f>
        <v>0</v>
      </c>
      <c r="E51" s="33">
        <f t="shared" ref="E51:J51" si="7">SUM(E43:E50)</f>
        <v>37</v>
      </c>
      <c r="F51" s="33">
        <f t="shared" si="7"/>
        <v>1135</v>
      </c>
      <c r="G51" s="33">
        <f t="shared" si="7"/>
        <v>1502</v>
      </c>
      <c r="H51" s="33">
        <f t="shared" si="7"/>
        <v>1110</v>
      </c>
      <c r="I51" s="33">
        <f t="shared" si="7"/>
        <v>103</v>
      </c>
      <c r="J51" s="33">
        <f t="shared" si="7"/>
        <v>3887</v>
      </c>
    </row>
  </sheetData>
  <sheetProtection algorithmName="SHA-512" hashValue="PFxy8TQh5ZvR+VK+tybWZmuXPwO4FVwr3nGYPw7zX+39VRvcOtck2R8+qFxNcDe+lz0PWneVUIOPTySdiRHkdA==" saltValue="hS0KpwV6VJOYQCbJdyq/7A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2021-05-13T18:11:21Z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